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49" activeTab="1"/>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<sst xmlns="http://schemas.openxmlformats.org/spreadsheetml/2006/main" xmlns:r="http://schemas.openxmlformats.org/officeDocument/2006/relationships" count="541" uniqueCount="541">
  <si>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</si>
  <si>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</si>
  <si>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</si>
  <si>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</si>
  <si>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R01</t>
  </si>
  <si>
    <t>標準財政規模比（％）</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</si>
  <si>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</si>
  <si>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</si>
  <si>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</si>
  <si>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</si>
  <si>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</si>
  <si>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</si>
  <si>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</si>
  <si>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</si>
  <si>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</si>
  <si>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</si>
  <si>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</si>
  <si>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</si>
  <si>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</si>
  <si>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</si>
  <si>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</si>
  <si>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</si>
  <si>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人口</t>
    <rPh sb="0" eb="2">
      <t>ジンコウ</t>
    </rPh>
    <phoneticPr fontId="5"/>
  </si>
  <si>
    <t>手数料</t>
  </si>
  <si>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</si>
  <si>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</si>
  <si>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</si>
  <si>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</si>
  <si>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</si>
  <si>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</si>
  <si>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</si>
  <si>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減債基金積立不足算定額※2</t>
  </si>
  <si>
    <t>　補助費等</t>
    <rPh sb="1" eb="3">
      <t>ホジョ</t>
    </rPh>
    <rPh sb="3" eb="4">
      <t>ヒ</t>
    </rPh>
    <rPh sb="4" eb="5">
      <t>トウ</t>
    </rPh>
    <phoneticPr fontId="5"/>
  </si>
  <si>
    <t>実質公債費比率
（(Ａ)－((Ｂ)＋(Ｄ))）／（(Ｃ)－(Ｄ)）×１００</t>
    <rPh sb="0" eb="2">
      <t>ジッシツ</t>
    </rPh>
    <rPh sb="2" eb="4">
      <t>コウサイ</t>
    </rPh>
    <rPh sb="4" eb="5">
      <t>ヒ</t>
    </rPh>
    <rPh sb="5" eb="7">
      <t>ヒリツ</t>
    </rPh>
    <phoneticPr fontId="5"/>
  </si>
  <si>
    <t>減債基金積立不足算定額</t>
  </si>
  <si>
    <t>北海道浜中町</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</si>
  <si>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</si>
  <si>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</si>
  <si>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</si>
  <si>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</si>
  <si>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</si>
  <si>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</si>
  <si>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</si>
  <si>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</si>
  <si>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</si>
  <si>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</si>
  <si>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</si>
  <si>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</si>
  <si>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</si>
  <si>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</si>
  <si>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</si>
  <si>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基準財政需要額算入見込額</t>
  </si>
  <si>
    <t>利子割交付金</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</si>
  <si>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</si>
  <si>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</si>
  <si>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</si>
  <si>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</si>
  <si>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浜中町就農者研修牧場</t>
    <rPh sb="0" eb="3">
      <t>ハマナカチョウ</t>
    </rPh>
    <rPh sb="3" eb="5">
      <t>シュウノウ</t>
    </rPh>
    <rPh sb="5" eb="6">
      <t>シャ</t>
    </rPh>
    <rPh sb="6" eb="8">
      <t>ケンシュウ</t>
    </rPh>
    <rPh sb="8" eb="10">
      <t>ボクジョウ</t>
    </rPh>
    <phoneticPr fontId="5"/>
  </si>
  <si>
    <t>(注釈)</t>
    <rPh sb="1" eb="2">
      <t>チュウ</t>
    </rPh>
    <rPh sb="2" eb="3">
      <t>シャク</t>
    </rPh>
    <phoneticPr fontId="5"/>
  </si>
  <si>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</si>
  <si>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</si>
  <si>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</si>
  <si>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</si>
  <si>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</si>
  <si>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</si>
  <si>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</si>
  <si>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</si>
  <si>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</si>
  <si>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</si>
  <si>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r>
      <t>減債基金残高</t>
    </r>
    <r>
      <rPr>
        <sz val="11"/>
        <color theme="1"/>
        <rFont val="ＭＳ ゴシック"/>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</si>
  <si>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</si>
  <si>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</si>
  <si>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</si>
  <si>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</si>
  <si>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</si>
  <si>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</si>
  <si>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</si>
  <si>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</si>
  <si>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</si>
  <si>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</si>
  <si>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</si>
  <si>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</si>
  <si>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</si>
  <si>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</si>
  <si>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　自動車税減収補塡特例交付金</t>
    <rPh sb="7" eb="9">
      <t>ホテン</t>
    </rPh>
    <rPh sb="13" eb="14">
      <t>キン</t>
    </rPh>
    <phoneticPr fontId="35"/>
  </si>
  <si>
    <t>退職手当負担見込額</t>
  </si>
  <si>
    <t>利子補給に係るもの</t>
  </si>
  <si>
    <t>うち、健全化法施行規則附則第三条に係る負担見込額</t>
  </si>
  <si>
    <r>
      <t>(※</t>
    </r>
    <r>
      <rPr>
        <sz val="9"/>
        <color indexed="8"/>
        <rFont val="ＭＳ ゴシック"/>
      </rPr>
      <t>3)</t>
    </r>
  </si>
  <si>
    <t>(一般財源計)</t>
  </si>
  <si>
    <t>当該団体(円)</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</si>
  <si>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</si>
  <si>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</si>
  <si>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</si>
  <si>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</si>
  <si>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</si>
  <si>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</si>
  <si>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商工費</t>
  </si>
  <si>
    <t>組合等連結実質赤字額負担見込額</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</si>
  <si>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</si>
  <si>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</si>
  <si>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</si>
  <si>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</si>
  <si>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</si>
  <si>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</si>
  <si>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</si>
  <si>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</si>
  <si>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　法定外普通税</t>
  </si>
  <si>
    <t>連結実質赤字比率に係る赤字・黒字の構成分析</t>
  </si>
  <si>
    <t xml:space="preserve"> </t>
  </si>
  <si>
    <t>地方消費税交付金</t>
  </si>
  <si>
    <t>財政調整基金</t>
    <rPh sb="0" eb="2">
      <t>ザイセイ</t>
    </rPh>
    <rPh sb="2" eb="4">
      <t>チョウセイ</t>
    </rPh>
    <rPh sb="4" eb="6">
      <t>キキン</t>
    </rPh>
    <phoneticPr fontId="5"/>
  </si>
  <si>
    <t>うち日本人(％)</t>
  </si>
  <si>
    <t>　法定普通税</t>
  </si>
  <si>
    <t>減債基金</t>
    <rPh sb="0" eb="2">
      <t>ゲンサイ</t>
    </rPh>
    <rPh sb="2" eb="4">
      <t>キキン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</si>
  <si>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</si>
  <si>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</si>
  <si>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</si>
  <si>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</si>
  <si>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</si>
  <si>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</si>
  <si>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</si>
  <si>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</si>
  <si>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</si>
  <si>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</si>
  <si>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</si>
  <si>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うち職員給</t>
    <rPh sb="4" eb="6">
      <t>ショクイン</t>
    </rPh>
    <rPh sb="6" eb="7">
      <t>キュウ</t>
    </rPh>
    <phoneticPr fontId="5"/>
  </si>
  <si>
    <t>　　　個人均等割</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</si>
  <si>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</si>
  <si>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</si>
  <si>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</si>
  <si>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財政調整基金</t>
  </si>
  <si>
    <t>分離課税所得割交付金</t>
  </si>
  <si>
    <t>減債基金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</si>
  <si>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</si>
  <si>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</si>
  <si>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</si>
  <si>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</si>
  <si>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</si>
  <si>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</si>
  <si>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</si>
  <si>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災害復旧事業費</t>
  </si>
  <si>
    <t>北海道</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</si>
  <si>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</si>
  <si>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</si>
  <si>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</si>
  <si>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</si>
  <si>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寄附金</t>
  </si>
  <si>
    <t>ゴルフ場利用税交付金</t>
  </si>
  <si>
    <t>指定団体等の指定状況</t>
  </si>
  <si>
    <t>歳出総額</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</si>
  <si>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</si>
  <si>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</si>
  <si>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</si>
  <si>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</si>
  <si>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</si>
  <si>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</si>
  <si>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</si>
  <si>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</si>
  <si>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分担金・負担金</t>
  </si>
  <si>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</si>
  <si>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</si>
  <si>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</si>
  <si>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　　うち一部事務組合負担金</t>
  </si>
  <si>
    <t>市町村名</t>
    <rPh sb="0" eb="3">
      <t>シチョウソン</t>
    </rPh>
    <rPh sb="3" eb="4">
      <t>メイ</t>
    </rPh>
    <phoneticPr fontId="5"/>
  </si>
  <si>
    <t>浜中町</t>
  </si>
  <si>
    <t>地方交付税種地</t>
    <rPh sb="0" eb="2">
      <t>チホウ</t>
    </rPh>
    <rPh sb="2" eb="5">
      <t>コウフゼイ</t>
    </rPh>
    <rPh sb="5" eb="6">
      <t>シュ</t>
    </rPh>
    <rPh sb="6" eb="7">
      <t>チ</t>
    </rPh>
    <phoneticPr fontId="5"/>
  </si>
  <si>
    <t>2-1</t>
  </si>
  <si>
    <t>令和3年度</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</si>
  <si>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</si>
  <si>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</si>
  <si>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</si>
  <si>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</si>
  <si>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</si>
  <si>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</si>
  <si>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</si>
  <si>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</si>
  <si>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</si>
  <si>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</si>
  <si>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</si>
  <si>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</si>
  <si>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</si>
  <si>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</si>
  <si>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</si>
  <si>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</si>
  <si>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</si>
  <si>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</si>
  <si>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</si>
  <si>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</si>
  <si>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</si>
  <si>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</si>
  <si>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　　　法人均等割</t>
  </si>
  <si>
    <t>健全化判断比率</t>
  </si>
  <si>
    <r>
      <t xml:space="preserve">増減率 </t>
    </r>
    <r>
      <rPr>
        <sz val="9"/>
        <color indexed="8"/>
        <rFont val="ＭＳ ゴシック"/>
      </rPr>
      <t xml:space="preserve"> (％)</t>
    </r>
    <rPh sb="0" eb="2">
      <t>ゾウゲン</t>
    </rPh>
    <rPh sb="2" eb="3">
      <t>リツ</t>
    </rPh>
    <phoneticPr fontId="5"/>
  </si>
  <si>
    <t>-9.1</t>
  </si>
  <si>
    <t>山振</t>
    <rPh sb="0" eb="1">
      <t>ヤマ</t>
    </rPh>
    <rPh sb="1" eb="2">
      <t>フ</t>
    </rPh>
    <phoneticPr fontId="5"/>
  </si>
  <si>
    <t>　人件費</t>
  </si>
  <si>
    <t>繰上償還金</t>
  </si>
  <si>
    <t>※5：産業構造の比率は、分母を就業人口総数とし、分類不能の産業を除いて算出。</t>
  </si>
  <si>
    <t>浜中診療所特別会計</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</si>
  <si>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</si>
  <si>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</si>
  <si>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</si>
  <si>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</si>
  <si>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</si>
  <si>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</si>
  <si>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</si>
  <si>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</si>
  <si>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</si>
  <si>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</si>
  <si>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</si>
  <si>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</si>
  <si>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</si>
  <si>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</si>
  <si>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</si>
  <si>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</si>
  <si>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　　軽自動車税</t>
  </si>
  <si>
    <t>実質単年度収支</t>
  </si>
  <si>
    <t>　実質公債費比率</t>
    <rPh sb="1" eb="3">
      <t>ジッシツ</t>
    </rPh>
    <rPh sb="3" eb="6">
      <t>コウサイヒ</t>
    </rPh>
    <rPh sb="6" eb="8">
      <t>ヒリツ</t>
    </rPh>
    <phoneticPr fontId="5"/>
  </si>
  <si>
    <t>令03.01.01(人)</t>
  </si>
  <si>
    <t>財産収入</t>
  </si>
  <si>
    <t>歳入一般財源等</t>
    <rPh sb="0" eb="2">
      <t>サイニュウ</t>
    </rPh>
    <rPh sb="2" eb="4">
      <t>イッパン</t>
    </rPh>
    <rPh sb="4" eb="6">
      <t>ザイゲン</t>
    </rPh>
    <rPh sb="6" eb="7">
      <t>トウ</t>
    </rPh>
    <phoneticPr fontId="3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</si>
  <si>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</si>
  <si>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</si>
  <si>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</si>
  <si>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</si>
  <si>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</si>
  <si>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</si>
  <si>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-2.9</t>
  </si>
  <si>
    <t>積立不足額を考慮して算定した額</t>
    <rPh sb="0" eb="1">
      <t>ツ</t>
    </rPh>
    <rPh sb="1" eb="2">
      <t>タ</t>
    </rPh>
    <rPh sb="2" eb="5">
      <t>フソクガク</t>
    </rPh>
    <rPh sb="6" eb="8">
      <t>コウリョ</t>
    </rPh>
    <rPh sb="10" eb="12">
      <t>サンテイ</t>
    </rPh>
    <rPh sb="14" eb="15">
      <t>ガク</t>
    </rPh>
    <phoneticPr fontId="38"/>
  </si>
  <si>
    <t>保険税(料)収入額</t>
  </si>
  <si>
    <t>-2.7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</si>
  <si>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</si>
  <si>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</si>
  <si>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</si>
  <si>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</si>
  <si>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釧路公立大学事務組合</t>
    <rPh sb="0" eb="2">
      <t>クシロ</t>
    </rPh>
    <rPh sb="2" eb="4">
      <t>コウリツ</t>
    </rPh>
    <rPh sb="4" eb="6">
      <t>ダイガク</t>
    </rPh>
    <rPh sb="6" eb="8">
      <t>ジム</t>
    </rPh>
    <rPh sb="8" eb="10">
      <t>クミアイ</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</si>
  <si>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</si>
  <si>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</si>
  <si>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</si>
  <si>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</si>
  <si>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</si>
  <si>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</si>
  <si>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</si>
  <si>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</si>
  <si>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</si>
  <si>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</si>
  <si>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</si>
  <si>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・計</t>
  </si>
  <si>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</si>
  <si>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</si>
  <si>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</si>
  <si>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</si>
  <si>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</si>
  <si>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</si>
  <si>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</si>
  <si>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</si>
  <si>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</si>
  <si>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</si>
  <si>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</si>
  <si>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</si>
  <si>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</si>
  <si>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</si>
  <si>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</si>
  <si>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</si>
  <si>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</si>
  <si>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</si>
  <si>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</si>
  <si>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</si>
  <si>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</si>
  <si>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</si>
  <si>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</si>
  <si>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　法定外目的税</t>
  </si>
  <si>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</si>
  <si>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</si>
  <si>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</si>
  <si>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</si>
  <si>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</si>
  <si>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</si>
  <si>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</si>
  <si>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</si>
  <si>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</si>
  <si>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</si>
  <si>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</si>
  <si>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</si>
  <si>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</si>
  <si>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</si>
  <si>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</si>
  <si>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</si>
  <si>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</si>
  <si>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</si>
  <si>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</si>
  <si>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</si>
  <si>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</si>
  <si>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</si>
  <si>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</si>
  <si>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</si>
  <si>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</si>
  <si>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</si>
  <si>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</si>
  <si>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</si>
  <si>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</si>
  <si>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</si>
  <si>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</si>
  <si>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</si>
  <si>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</si>
  <si>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</si>
  <si>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</si>
  <si>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純資産又は
正味財産</t>
  </si>
  <si>
    <t>(A)のうち普通建設事業費</t>
    <rPh sb="6" eb="8">
      <t>フツウ</t>
    </rPh>
    <rPh sb="8" eb="10">
      <t>ケンセツ</t>
    </rPh>
    <rPh sb="10" eb="13">
      <t>ジギョウヒ</t>
    </rPh>
    <phoneticPr fontId="5"/>
  </si>
  <si>
    <t>(Ａ)</t>
  </si>
  <si>
    <t>　　市町村民税</t>
  </si>
  <si>
    <t>元利償還金</t>
    <rPh sb="0" eb="2">
      <t>ガンリ</t>
    </rPh>
    <rPh sb="2" eb="5">
      <t>ショウカンキン</t>
    </rPh>
    <phoneticPr fontId="32"/>
  </si>
  <si>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</si>
  <si>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</si>
  <si>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被保険者数(人)</t>
  </si>
  <si>
    <t>　　　所得割</t>
  </si>
  <si>
    <t>類似団体平均</t>
    <rPh sb="0" eb="2">
      <t>ルイジ</t>
    </rPh>
    <rPh sb="2" eb="4">
      <t>ダンタイ</t>
    </rPh>
    <rPh sb="4" eb="6">
      <t>ヘイキン</t>
    </rPh>
    <phoneticPr fontId="5"/>
  </si>
  <si>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</si>
  <si>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</si>
  <si>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</si>
  <si>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</si>
  <si>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</si>
  <si>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自動車取得税交付金</t>
  </si>
  <si>
    <t>公債費に準ずる債務負担行為に係るもの</t>
  </si>
  <si>
    <t>自動車税環境性能割交付金</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</si>
  <si>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5"/>
  </si>
  <si>
    <t>H30</t>
  </si>
  <si>
    <t>　　特別土地保有税</t>
  </si>
  <si>
    <t>企業債
（地方債）
現在高</t>
  </si>
  <si>
    <t>　法定目的税</t>
  </si>
  <si>
    <t>経常損益</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</si>
  <si>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</si>
  <si>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</si>
  <si>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</si>
  <si>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公債費</t>
  </si>
  <si>
    <t>義務的経費計</t>
    <rPh sb="0" eb="3">
      <t>ギムテキ</t>
    </rPh>
    <rPh sb="3" eb="5">
      <t>ケイヒ</t>
    </rPh>
    <rPh sb="5" eb="6">
      <t>ケイ</t>
    </rPh>
    <phoneticPr fontId="5"/>
  </si>
  <si>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</si>
  <si>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</si>
  <si>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</si>
  <si>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</si>
  <si>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</si>
  <si>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</si>
  <si>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</si>
  <si>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</si>
  <si>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</si>
  <si>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</si>
  <si>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</si>
  <si>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</si>
  <si>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</si>
  <si>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</si>
  <si>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※8：職員の状況については、令和3年地方公務員給与実態調査に基づいている。</t>
    <rPh sb="3" eb="5">
      <t>ショクイン</t>
    </rPh>
    <rPh sb="6" eb="8">
      <t>ジョウキョウ</t>
    </rPh>
    <rPh sb="14" eb="16">
      <t>レイワ</t>
    </rPh>
    <rPh sb="17" eb="18">
      <t>トシ</t>
    </rPh>
    <rPh sb="18" eb="20">
      <t>チホウ</t>
    </rPh>
    <rPh sb="20" eb="23">
      <t>コウムイン</t>
    </rPh>
    <rPh sb="23" eb="25">
      <t>キュウヨ</t>
    </rPh>
    <rPh sb="25" eb="27">
      <t>ジッタイ</t>
    </rPh>
    <rPh sb="27" eb="29">
      <t>チョウサ</t>
    </rPh>
    <rPh sb="30" eb="31">
      <t>モト</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</si>
  <si>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</si>
  <si>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</si>
  <si>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</si>
  <si>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</si>
  <si>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</si>
  <si>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再差引収支</t>
    <rPh sb="0" eb="1">
      <t>サイ</t>
    </rPh>
    <rPh sb="1" eb="3">
      <t>サシヒキ</t>
    </rPh>
    <rPh sb="3" eb="5">
      <t>シュウシ</t>
    </rPh>
    <phoneticPr fontId="5"/>
  </si>
  <si>
    <t>財政再生基準</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</si>
  <si>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</si>
  <si>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</si>
  <si>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</si>
  <si>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令和2年度</t>
    <rPh sb="0" eb="2">
      <t>レイワ</t>
    </rPh>
    <rPh sb="3" eb="5">
      <t>ネンド</t>
    </rPh>
    <phoneticPr fontId="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</si>
  <si>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</si>
  <si>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</si>
  <si>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</si>
  <si>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</si>
  <si>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</si>
  <si>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</si>
  <si>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</si>
  <si>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</si>
  <si>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</si>
  <si>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</si>
  <si>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</si>
  <si>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</si>
  <si>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</si>
  <si>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</si>
  <si>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</si>
  <si>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</si>
  <si>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</si>
  <si>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</si>
  <si>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</si>
  <si>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</si>
  <si>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</si>
  <si>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</si>
  <si>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</si>
  <si>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</si>
  <si>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</si>
  <si>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</si>
  <si>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</si>
  <si>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</si>
  <si>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</si>
  <si>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</si>
  <si>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</si>
  <si>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</si>
  <si>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</si>
  <si>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</si>
  <si>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</si>
  <si>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</si>
  <si>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</si>
  <si>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</si>
  <si>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</si>
  <si>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</si>
  <si>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</si>
  <si>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</si>
  <si>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</si>
  <si>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</si>
  <si>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</si>
  <si>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</si>
  <si>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</si>
  <si>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</si>
  <si>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</si>
  <si>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</si>
  <si>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</si>
  <si>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</si>
  <si>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</si>
  <si>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</si>
  <si>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</si>
  <si>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</si>
  <si>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</si>
  <si>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後期高齢者医療保険特別会計</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</si>
  <si>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</si>
  <si>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</si>
  <si>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</si>
  <si>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</si>
  <si>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</si>
  <si>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</si>
  <si>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</si>
  <si>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</si>
  <si>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釧路東部消防組合</t>
    <rPh sb="0" eb="2">
      <t>クシロ</t>
    </rPh>
    <rPh sb="2" eb="4">
      <t>トウブ</t>
    </rPh>
    <rPh sb="4" eb="6">
      <t>ショウボウ</t>
    </rPh>
    <rPh sb="6" eb="8">
      <t>クミアイ</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</si>
  <si>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</si>
  <si>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</si>
  <si>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</si>
  <si>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</si>
  <si>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水産振興基金</t>
    <rPh sb="0" eb="2">
      <t>スイサン</t>
    </rPh>
    <rPh sb="2" eb="4">
      <t>シンコウ</t>
    </rPh>
    <rPh sb="4" eb="6">
      <t>キキン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</si>
  <si>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</si>
  <si>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</si>
  <si>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</si>
  <si>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</si>
  <si>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</si>
  <si>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</si>
  <si>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</si>
  <si>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</si>
  <si>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</si>
  <si>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</si>
  <si>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</si>
  <si>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</si>
  <si>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</si>
  <si>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一時借入金利子
（同一団体における会計間の現金運用に係る利子は除く）</t>
  </si>
  <si>
    <t>▲ 25.99</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</si>
  <si>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</si>
  <si>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</si>
  <si>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</si>
  <si>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</si>
  <si>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</si>
  <si>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</si>
  <si>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普通税</t>
    <rPh sb="0" eb="2">
      <t>フツウ</t>
    </rPh>
    <rPh sb="2" eb="3">
      <t>ゼイ</t>
    </rPh>
    <phoneticPr fontId="40"/>
  </si>
  <si>
    <t>軽油引取税交付金</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</si>
  <si>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</si>
  <si>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</si>
  <si>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</si>
  <si>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</si>
  <si>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その他会計（赤字）</t>
  </si>
  <si>
    <t>（百万円）</t>
  </si>
  <si>
    <t>法人事業税交付金</t>
  </si>
  <si>
    <t>H29末</t>
  </si>
  <si>
    <t>H30末</t>
  </si>
  <si>
    <t>R01末</t>
  </si>
  <si>
    <t>公共施設整備基金</t>
    <rPh sb="0" eb="2">
      <t>コウキョウ</t>
    </rPh>
    <rPh sb="2" eb="4">
      <t>シセツ</t>
    </rPh>
    <rPh sb="4" eb="6">
      <t>セイビ</t>
    </rPh>
    <rPh sb="6" eb="8">
      <t>キキン</t>
    </rPh>
    <phoneticPr fontId="5"/>
  </si>
  <si>
    <t>ふるさと納税基金</t>
    <rPh sb="4" eb="6">
      <t>ノウゼイ</t>
    </rPh>
    <rPh sb="6" eb="8">
      <t>キキン</t>
    </rPh>
    <phoneticPr fontId="5"/>
  </si>
  <si>
    <t>福祉振興基金</t>
    <rPh sb="0" eb="2">
      <t>フクシ</t>
    </rPh>
    <rPh sb="2" eb="4">
      <t>シンコウ</t>
    </rPh>
    <rPh sb="4" eb="6">
      <t>キキン</t>
    </rPh>
    <phoneticPr fontId="5"/>
  </si>
  <si>
    <t>育英事業基金</t>
    <rPh sb="0" eb="2">
      <t>イクエイ</t>
    </rPh>
    <rPh sb="2" eb="4">
      <t>ジギョウ</t>
    </rPh>
    <rPh sb="4" eb="6">
      <t>キキン</t>
    </rPh>
    <phoneticPr fontId="5"/>
  </si>
  <si>
    <t>地方譲与税</t>
  </si>
  <si>
    <t>株式等譲渡所得割交付金</t>
    <rPh sb="0" eb="2">
      <t>カブシキ</t>
    </rPh>
    <rPh sb="2" eb="3">
      <t>トウ</t>
    </rPh>
    <rPh sb="3" eb="5">
      <t>ジョウト</t>
    </rPh>
    <rPh sb="5" eb="7">
      <t>ショトク</t>
    </rPh>
    <rPh sb="7" eb="8">
      <t>ワリ</t>
    </rPh>
    <rPh sb="8" eb="11">
      <t>コウフキン</t>
    </rPh>
    <phoneticPr fontId="40"/>
  </si>
  <si>
    <t>特別地方消費税交付金</t>
  </si>
  <si>
    <t>地方特例交付金等</t>
    <rPh sb="7" eb="8">
      <t>トウ</t>
    </rPh>
    <phoneticPr fontId="34"/>
  </si>
  <si>
    <t>　個人住民税減収補塡特例交付金</t>
  </si>
  <si>
    <t>　軽自動車税減収補塡特例交付金</t>
    <rPh sb="8" eb="10">
      <t>ホテン</t>
    </rPh>
    <phoneticPr fontId="35"/>
  </si>
  <si>
    <t>　　　法人税割</t>
  </si>
  <si>
    <t>国庫支出金</t>
  </si>
  <si>
    <t>地方交付税</t>
  </si>
  <si>
    <t>　震災復興特別交付税</t>
  </si>
  <si>
    <t>構成比</t>
    <rPh sb="0" eb="3">
      <t>コウセイヒ</t>
    </rPh>
    <phoneticPr fontId="5"/>
  </si>
  <si>
    <t>使用料</t>
  </si>
  <si>
    <t>繰入金</t>
  </si>
  <si>
    <t>地方債</t>
  </si>
  <si>
    <t>　うち減収補塡債(特例分)</t>
    <rPh sb="4" eb="5">
      <t>シュウ</t>
    </rPh>
    <rPh sb="9" eb="10">
      <t>トク</t>
    </rPh>
    <rPh sb="10" eb="11">
      <t>レイ</t>
    </rPh>
    <rPh sb="11" eb="12">
      <t>ブン</t>
    </rPh>
    <phoneticPr fontId="34"/>
  </si>
  <si>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</si>
  <si>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</si>
  <si>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</si>
  <si>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5"/>
  </si>
  <si>
    <t>区分</t>
  </si>
  <si>
    <t>　　固定資産税</t>
  </si>
  <si>
    <t>　　市町村たばこ税</t>
  </si>
  <si>
    <t>　　鉱産税</t>
  </si>
  <si>
    <t>　　入湯税</t>
  </si>
  <si>
    <t>　　事業所税</t>
  </si>
  <si>
    <t>　　水利地益税等</t>
  </si>
  <si>
    <t>公営事業等への繰出</t>
    <rPh sb="0" eb="2">
      <t>コウエイ</t>
    </rPh>
    <rPh sb="2" eb="4">
      <t>ジギョウ</t>
    </rPh>
    <rPh sb="4" eb="5">
      <t>トウ</t>
    </rPh>
    <rPh sb="7" eb="9">
      <t>クリダ</t>
    </rPh>
    <phoneticPr fontId="5"/>
  </si>
  <si>
    <t>下水道</t>
  </si>
  <si>
    <t>工業用水道</t>
  </si>
  <si>
    <t>国民健康保険</t>
  </si>
  <si>
    <t>その他</t>
  </si>
  <si>
    <t>現年</t>
    <rPh sb="0" eb="1">
      <t>ゲン</t>
    </rPh>
    <rPh sb="1" eb="2">
      <t>ネン</t>
    </rPh>
    <phoneticPr fontId="5"/>
  </si>
  <si>
    <t>実質収支</t>
    <rPh sb="0" eb="2">
      <t>ジッシツ</t>
    </rPh>
    <rPh sb="2" eb="4">
      <t>シュウシ</t>
    </rPh>
    <phoneticPr fontId="5"/>
  </si>
  <si>
    <t>加入世帯数(世帯)</t>
  </si>
  <si>
    <t>被保険者
1人当り</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</si>
  <si>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</si>
  <si>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</si>
  <si>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</si>
  <si>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</si>
  <si>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総務費</t>
  </si>
  <si>
    <t>民生費</t>
  </si>
  <si>
    <t>労働費</t>
  </si>
  <si>
    <t>農林水産業費</t>
  </si>
  <si>
    <t>土木費</t>
  </si>
  <si>
    <t>消防費</t>
  </si>
  <si>
    <t>教育費</t>
  </si>
  <si>
    <t>災害復旧費</t>
  </si>
  <si>
    <t>公債費</t>
  </si>
  <si>
    <t>諸支出金</t>
    <rPh sb="3" eb="4">
      <t>キン</t>
    </rPh>
    <phoneticPr fontId="37"/>
  </si>
  <si>
    <t>前年度繰上充用金</t>
  </si>
  <si>
    <t>歳出合計</t>
  </si>
  <si>
    <t>性質別歳出の状況（単位 千円・％）</t>
    <rPh sb="0" eb="2">
      <t>セイシツ</t>
    </rPh>
    <phoneticPr fontId="5"/>
  </si>
  <si>
    <t>内訳</t>
    <rPh sb="0" eb="2">
      <t>ウチワケ</t>
    </rPh>
    <phoneticPr fontId="5"/>
  </si>
  <si>
    <t>　繰出金</t>
  </si>
  <si>
    <t>　積立金</t>
  </si>
  <si>
    <t>　投資・出資金・貸付金</t>
  </si>
  <si>
    <t>　前年度繰上充用金</t>
  </si>
  <si>
    <t>　うち元金</t>
  </si>
  <si>
    <t>　うち利子</t>
  </si>
  <si>
    <t>一時借入金利子</t>
  </si>
  <si>
    <t>普通建設事業費</t>
  </si>
  <si>
    <t>　うち補助</t>
  </si>
  <si>
    <t>　うち単独</t>
  </si>
  <si>
    <t>失業対策事業費</t>
  </si>
  <si>
    <t>決算額 (A)</t>
    <rPh sb="0" eb="2">
      <t>ケッサン</t>
    </rPh>
    <rPh sb="2" eb="3">
      <t>ガク</t>
    </rPh>
    <phoneticPr fontId="5"/>
  </si>
  <si>
    <t>充当一般財源等</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</si>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</sst>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sz val="11"/>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327505</c:v>
                </c:pt>
                <c:pt idx="1">
                  <c:v>334977</c:v>
                </c:pt>
                <c:pt idx="2">
                  <c:v>681863</c:v>
                </c:pt>
                <c:pt idx="3">
                  <c:v>892751</c:v>
                </c:pt>
                <c:pt idx="4">
                  <c:v>365242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2.17</c:v>
                </c:pt>
                <c:pt idx="1">
                  <c:v>2.74</c:v>
                </c:pt>
                <c:pt idx="2">
                  <c:v>2.64</c:v>
                </c:pt>
                <c:pt idx="3">
                  <c:v>2.73</c:v>
                </c:pt>
                <c:pt idx="4">
                  <c:v>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4.68</c:v>
                </c:pt>
                <c:pt idx="1">
                  <c:v>6.68</c:v>
                </c:pt>
                <c:pt idx="2">
                  <c:v>8.4700000000000006</c:v>
                </c:pt>
                <c:pt idx="3">
                  <c:v>9.31</c:v>
                </c:pt>
                <c:pt idx="4">
                  <c:v>14.94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-25.99</c:v>
                </c:pt>
                <c:pt idx="1">
                  <c:v>2.2799999999999998</c:v>
                </c:pt>
                <c:pt idx="2">
                  <c:v>1.71</c:v>
                </c:pt>
                <c:pt idx="3">
                  <c:v>1.35</c:v>
                </c:pt>
                <c:pt idx="4">
                  <c:v>6.88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1.e-002</c:v>
                </c:pt>
                <c:pt idx="2">
                  <c:v>#N/A</c:v>
                </c:pt>
                <c:pt idx="3">
                  <c:v>0</c:v>
                </c:pt>
                <c:pt idx="4">
                  <c:v>#N/A</c:v>
                </c:pt>
                <c:pt idx="5">
                  <c:v>1.e-002</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6.e-002</c:v>
                </c:pt>
                <c:pt idx="4">
                  <c:v>#N/A</c:v>
                </c:pt>
                <c:pt idx="5">
                  <c:v>9.e-002</c:v>
                </c:pt>
                <c:pt idx="6">
                  <c:v>#N/A</c:v>
                </c:pt>
                <c:pt idx="7">
                  <c:v>0.11</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2.14</c:v>
                </c:pt>
                <c:pt idx="2">
                  <c:v>#N/A</c:v>
                </c:pt>
                <c:pt idx="3">
                  <c:v>0.28999999999999998</c:v>
                </c:pt>
                <c:pt idx="4">
                  <c:v>#N/A</c:v>
                </c:pt>
                <c:pt idx="5">
                  <c:v>0.37</c:v>
                </c:pt>
                <c:pt idx="6">
                  <c:v>#N/A</c:v>
                </c:pt>
                <c:pt idx="7">
                  <c:v>0.13</c:v>
                </c:pt>
                <c:pt idx="8">
                  <c:v>#N/A</c:v>
                </c:pt>
                <c:pt idx="9">
                  <c:v>0.14000000000000001</c:v>
                </c:pt>
              </c:numCache>
            </c:numRef>
          </c:val>
        </c:ser>
        <c:ser>
          <c:idx val="6"/>
          <c:order val="6"/>
          <c:tx>
            <c:strRef>
              <c:f>データシート!$A$33</c:f>
              <c:strCache>
                <c:ptCount val="1"/>
                <c:pt idx="0">
                  <c:v>浜中診療所特別会計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0.26</c:v>
                </c:pt>
                <c:pt idx="4">
                  <c:v>#N/A</c:v>
                </c:pt>
                <c:pt idx="5">
                  <c:v>0.25</c:v>
                </c:pt>
                <c:pt idx="6">
                  <c:v>#N/A</c:v>
                </c:pt>
                <c:pt idx="7">
                  <c:v>0.14000000000000001</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0.74</c:v>
                </c:pt>
                <c:pt idx="4">
                  <c:v>#N/A</c:v>
                </c:pt>
                <c:pt idx="5">
                  <c:v>0.38</c:v>
                </c:pt>
                <c:pt idx="6">
                  <c:v>#N/A</c:v>
                </c:pt>
                <c:pt idx="7">
                  <c:v>0.56999999999999995</c:v>
                </c:pt>
                <c:pt idx="8">
                  <c:v>#N/A</c:v>
                </c:pt>
                <c:pt idx="9">
                  <c:v>0.39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1.95</c:v>
                </c:pt>
                <c:pt idx="2">
                  <c:v>#N/A</c:v>
                </c:pt>
                <c:pt idx="3">
                  <c:v>2.4700000000000002</c:v>
                </c:pt>
                <c:pt idx="4">
                  <c:v>#N/A</c:v>
                </c:pt>
                <c:pt idx="5">
                  <c:v>2.38</c:v>
                </c:pt>
                <c:pt idx="6">
                  <c:v>#N/A</c:v>
                </c:pt>
                <c:pt idx="7">
                  <c:v>2.59</c:v>
                </c:pt>
                <c:pt idx="8">
                  <c:v>#N/A</c:v>
                </c:pt>
                <c:pt idx="9">
                  <c:v>2.79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2.76</c:v>
                </c:pt>
                <c:pt idx="2">
                  <c:v>#N/A</c:v>
                </c:pt>
                <c:pt idx="3">
                  <c:v>2.83</c:v>
                </c:pt>
                <c:pt idx="4">
                  <c:v>#N/A</c:v>
                </c:pt>
                <c:pt idx="5">
                  <c:v>2.93</c:v>
                </c:pt>
                <c:pt idx="6">
                  <c:v>#N/A</c:v>
                </c:pt>
                <c:pt idx="7">
                  <c:v>3.26</c:v>
                </c:pt>
                <c:pt idx="8">
                  <c:v>#N/A</c:v>
                </c:pt>
                <c:pt idx="9">
                  <c:v>3.47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785</c:v>
                </c:pt>
                <c:pt idx="5">
                  <c:v>752</c:v>
                </c:pt>
                <c:pt idx="8">
                  <c:v>759</c:v>
                </c:pt>
                <c:pt idx="11">
                  <c:v>767</c:v>
                </c:pt>
                <c:pt idx="14">
                  <c:v>848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22</c:v>
                </c:pt>
                <c:pt idx="6">
                  <c:v>15</c:v>
                </c:pt>
                <c:pt idx="9">
                  <c:v>68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10</c:v>
                </c:pt>
                <c:pt idx="6">
                  <c:v>9</c:v>
                </c:pt>
                <c:pt idx="9">
                  <c:v>17</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218</c:v>
                </c:pt>
                <c:pt idx="3">
                  <c:v>223</c:v>
                </c:pt>
                <c:pt idx="6">
                  <c:v>212</c:v>
                </c:pt>
                <c:pt idx="9">
                  <c:v>209</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900</c:v>
                </c:pt>
                <c:pt idx="3">
                  <c:v>872</c:v>
                </c:pt>
                <c:pt idx="6">
                  <c:v>881</c:v>
                </c:pt>
                <c:pt idx="9">
                  <c:v>879</c:v>
                </c:pt>
                <c:pt idx="12">
                  <c:v>974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406</c:v>
                </c:pt>
                <c:pt idx="2">
                  <c:v>#N/A</c:v>
                </c:pt>
                <c:pt idx="3">
                  <c:v>#N/A</c:v>
                </c:pt>
                <c:pt idx="4">
                  <c:v>375</c:v>
                </c:pt>
                <c:pt idx="5">
                  <c:v>#N/A</c:v>
                </c:pt>
                <c:pt idx="6">
                  <c:v>#N/A</c:v>
                </c:pt>
                <c:pt idx="7">
                  <c:v>358</c:v>
                </c:pt>
                <c:pt idx="8">
                  <c:v>#N/A</c:v>
                </c:pt>
                <c:pt idx="9">
                  <c:v>#N/A</c:v>
                </c:pt>
                <c:pt idx="10">
                  <c:v>406</c:v>
                </c:pt>
                <c:pt idx="11">
                  <c:v>#N/A</c:v>
                </c:pt>
                <c:pt idx="12">
                  <c:v>#N/A</c:v>
                </c:pt>
                <c:pt idx="13">
                  <c:v>405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7240</c:v>
                </c:pt>
                <c:pt idx="5">
                  <c:v>7721</c:v>
                </c:pt>
                <c:pt idx="8">
                  <c:v>8579</c:v>
                </c:pt>
                <c:pt idx="11">
                  <c:v>10135</c:v>
                </c:pt>
                <c:pt idx="14">
                  <c:v>9897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481</c:v>
                </c:pt>
                <c:pt idx="5">
                  <c:v>515</c:v>
                </c:pt>
                <c:pt idx="8">
                  <c:v>553</c:v>
                </c:pt>
                <c:pt idx="11">
                  <c:v>638</c:v>
                </c:pt>
                <c:pt idx="14">
                  <c:v>645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1872</c:v>
                </c:pt>
                <c:pt idx="5">
                  <c:v>2065</c:v>
                </c:pt>
                <c:pt idx="8">
                  <c:v>2427</c:v>
                </c:pt>
                <c:pt idx="11">
                  <c:v>1951</c:v>
                </c:pt>
                <c:pt idx="14">
                  <c:v>2376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682</c:v>
                </c:pt>
                <c:pt idx="3">
                  <c:v>734</c:v>
                </c:pt>
                <c:pt idx="6">
                  <c:v>632</c:v>
                </c:pt>
                <c:pt idx="9">
                  <c:v>682</c:v>
                </c:pt>
                <c:pt idx="12">
                  <c:v>506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219</c:v>
                </c:pt>
                <c:pt idx="3">
                  <c:v>277</c:v>
                </c:pt>
                <c:pt idx="6">
                  <c:v>316</c:v>
                </c:pt>
                <c:pt idx="9">
                  <c:v>372</c:v>
                </c:pt>
                <c:pt idx="12">
                  <c:v>320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2045</c:v>
                </c:pt>
                <c:pt idx="3">
                  <c:v>1406</c:v>
                </c:pt>
                <c:pt idx="6">
                  <c:v>1915</c:v>
                </c:pt>
                <c:pt idx="9">
                  <c:v>1877</c:v>
                </c:pt>
                <c:pt idx="12">
                  <c:v>1902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14</c:v>
                </c:pt>
                <c:pt idx="6">
                  <c:v>19</c:v>
                </c:pt>
                <c:pt idx="9">
                  <c:v>44</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8179</c:v>
                </c:pt>
                <c:pt idx="3">
                  <c:v>8854</c:v>
                </c:pt>
                <c:pt idx="6">
                  <c:v>10492</c:v>
                </c:pt>
                <c:pt idx="9">
                  <c:v>12742</c:v>
                </c:pt>
                <c:pt idx="12">
                  <c:v>12985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1551</c:v>
                </c:pt>
                <c:pt idx="2">
                  <c:v>#N/A</c:v>
                </c:pt>
                <c:pt idx="3">
                  <c:v>#N/A</c:v>
                </c:pt>
                <c:pt idx="4">
                  <c:v>983</c:v>
                </c:pt>
                <c:pt idx="5">
                  <c:v>#N/A</c:v>
                </c:pt>
                <c:pt idx="6">
                  <c:v>#N/A</c:v>
                </c:pt>
                <c:pt idx="7">
                  <c:v>1814</c:v>
                </c:pt>
                <c:pt idx="8">
                  <c:v>#N/A</c:v>
                </c:pt>
                <c:pt idx="9">
                  <c:v>#N/A</c:v>
                </c:pt>
                <c:pt idx="10">
                  <c:v>2992</c:v>
                </c:pt>
                <c:pt idx="11">
                  <c:v>#N/A</c:v>
                </c:pt>
                <c:pt idx="12">
                  <c:v>#N/A</c:v>
                </c:pt>
                <c:pt idx="13">
                  <c:v>2838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c:v>
                </c:pt>
                <c:pt idx="1">
                  <c:v>399</c:v>
                </c:pt>
                <c:pt idx="2">
                  <c:v>690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327</c:v>
                </c:pt>
                <c:pt idx="1">
                  <c:v>327</c:v>
                </c:pt>
                <c:pt idx="2">
                  <c:v>327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1633</c:v>
                </c:pt>
                <c:pt idx="1">
                  <c:v>1105</c:v>
                </c:pt>
                <c:pt idx="2">
                  <c:v>1226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9165590" cy="422910"/>
    <xdr:sp macro="" textlink="">
      <xdr:nvSpPr>
        <xdr:cNvPr id="35" name="テキスト ボックス 34"/>
        <xdr:cNvSpPr txBox="1"/>
      </xdr:nvSpPr>
      <xdr:spPr>
        <a:xfrm>
          <a:off x="762000" y="4533900"/>
          <a:ext cx="9165590"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※「定員管理の状況」の「人口1,000人当たり職員数」の算出に用いる職員数及び「給与水準（国との比較）」の「ラスパイレス指数」については、各調査対象年度の翌年の</a:t>
          </a:r>
          <a:endParaRPr kumimoji="1" lang="ja-JP" altLang="en-US"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地方公務員給与実態調査に基づいているが、令和3年度は令和3年調査の数値を引用している。</a:t>
          </a:r>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集落が点在しているため、人口に比べ多大な財政需要があること。また人口減少や高齢化により税収が少ないことから類似団体平均を下回っている。今後の人口減も見据え、適正な公共施設の配置や行政サービスの見直しを模索するとともに、投資的経費を厳選するなど歳出の徹底的な見直しと地方債の発行を抑制し財政の健全化を図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3" name="テキスト ボックス 52"/>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5" name="テキスト ボックス 54"/>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7" name="テキスト ボックス 56"/>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56540"/>
    <xdr:sp macro="" textlink="">
      <xdr:nvSpPr>
        <xdr:cNvPr id="66" name="財政力最大値テキスト"/>
        <xdr:cNvSpPr txBox="1"/>
      </xdr:nvSpPr>
      <xdr:spPr>
        <a:xfrm>
          <a:off x="5041900" y="5803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121920</xdr:rowOff>
    </xdr:from>
    <xdr:to xmlns:xdr="http://schemas.openxmlformats.org/drawingml/2006/spreadsheetDrawing">
      <xdr:col>23</xdr:col>
      <xdr:colOff>133350</xdr:colOff>
      <xdr:row>43</xdr:row>
      <xdr:rowOff>121920</xdr:rowOff>
    </xdr:to>
    <xdr:cxnSp macro="">
      <xdr:nvCxnSpPr>
        <xdr:cNvPr id="68" name="直線コネクタ 67"/>
        <xdr:cNvCxnSpPr/>
      </xdr:nvCxnSpPr>
      <xdr:spPr>
        <a:xfrm>
          <a:off x="4114800" y="7494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6540"/>
    <xdr:sp macro="" textlink="">
      <xdr:nvSpPr>
        <xdr:cNvPr id="69" name="財政力平均値テキスト"/>
        <xdr:cNvSpPr txBox="1"/>
      </xdr:nvSpPr>
      <xdr:spPr>
        <a:xfrm>
          <a:off x="5041900" y="72218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121920</xdr:rowOff>
    </xdr:from>
    <xdr:to xmlns:xdr="http://schemas.openxmlformats.org/drawingml/2006/spreadsheetDrawing">
      <xdr:col>19</xdr:col>
      <xdr:colOff>133350</xdr:colOff>
      <xdr:row>43</xdr:row>
      <xdr:rowOff>121920</xdr:rowOff>
    </xdr:to>
    <xdr:cxnSp macro="">
      <xdr:nvCxnSpPr>
        <xdr:cNvPr id="71" name="直線コネクタ 70"/>
        <xdr:cNvCxnSpPr/>
      </xdr:nvCxnSpPr>
      <xdr:spPr>
        <a:xfrm>
          <a:off x="3225800" y="7494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72" name="フローチャート: 判断 71"/>
        <xdr:cNvSpPr/>
      </xdr:nvSpPr>
      <xdr:spPr>
        <a:xfrm>
          <a:off x="4064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102870</xdr:rowOff>
    </xdr:from>
    <xdr:ext cx="736600" cy="259080"/>
    <xdr:sp macro="" textlink="">
      <xdr:nvSpPr>
        <xdr:cNvPr id="73" name="テキスト ボックス 72"/>
        <xdr:cNvSpPr txBox="1"/>
      </xdr:nvSpPr>
      <xdr:spPr>
        <a:xfrm>
          <a:off x="373380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121920</xdr:rowOff>
    </xdr:from>
    <xdr:to xmlns:xdr="http://schemas.openxmlformats.org/drawingml/2006/spreadsheetDrawing">
      <xdr:col>15</xdr:col>
      <xdr:colOff>82550</xdr:colOff>
      <xdr:row>43</xdr:row>
      <xdr:rowOff>135255</xdr:rowOff>
    </xdr:to>
    <xdr:cxnSp macro="">
      <xdr:nvCxnSpPr>
        <xdr:cNvPr id="74" name="直線コネクタ 73"/>
        <xdr:cNvCxnSpPr/>
      </xdr:nvCxnSpPr>
      <xdr:spPr>
        <a:xfrm flipV="1">
          <a:off x="2336800" y="74942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135255</xdr:rowOff>
    </xdr:from>
    <xdr:to xmlns:xdr="http://schemas.openxmlformats.org/drawingml/2006/spreadsheetDrawing">
      <xdr:col>11</xdr:col>
      <xdr:colOff>31750</xdr:colOff>
      <xdr:row>43</xdr:row>
      <xdr:rowOff>148590</xdr:rowOff>
    </xdr:to>
    <xdr:cxnSp macro="">
      <xdr:nvCxnSpPr>
        <xdr:cNvPr id="77" name="直線コネクタ 76"/>
        <xdr:cNvCxnSpPr/>
      </xdr:nvCxnSpPr>
      <xdr:spPr>
        <a:xfrm flipV="1">
          <a:off x="1447800" y="7507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286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955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71120</xdr:rowOff>
    </xdr:from>
    <xdr:to xmlns:xdr="http://schemas.openxmlformats.org/drawingml/2006/spreadsheetDrawing">
      <xdr:col>23</xdr:col>
      <xdr:colOff>184150</xdr:colOff>
      <xdr:row>44</xdr:row>
      <xdr:rowOff>1270</xdr:rowOff>
    </xdr:to>
    <xdr:sp macro="" textlink="">
      <xdr:nvSpPr>
        <xdr:cNvPr id="87" name="楕円 86"/>
        <xdr:cNvSpPr/>
      </xdr:nvSpPr>
      <xdr:spPr>
        <a:xfrm>
          <a:off x="49022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43180</xdr:rowOff>
    </xdr:from>
    <xdr:ext cx="762000" cy="256540"/>
    <xdr:sp macro="" textlink="">
      <xdr:nvSpPr>
        <xdr:cNvPr id="88" name="財政力該当値テキスト"/>
        <xdr:cNvSpPr txBox="1"/>
      </xdr:nvSpPr>
      <xdr:spPr>
        <a:xfrm>
          <a:off x="5041900" y="7415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71120</xdr:rowOff>
    </xdr:from>
    <xdr:to xmlns:xdr="http://schemas.openxmlformats.org/drawingml/2006/spreadsheetDrawing">
      <xdr:col>19</xdr:col>
      <xdr:colOff>184150</xdr:colOff>
      <xdr:row>44</xdr:row>
      <xdr:rowOff>1270</xdr:rowOff>
    </xdr:to>
    <xdr:sp macro="" textlink="">
      <xdr:nvSpPr>
        <xdr:cNvPr id="89" name="楕円 88"/>
        <xdr:cNvSpPr/>
      </xdr:nvSpPr>
      <xdr:spPr>
        <a:xfrm>
          <a:off x="4064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157480</xdr:rowOff>
    </xdr:from>
    <xdr:ext cx="736600" cy="256540"/>
    <xdr:sp macro="" textlink="">
      <xdr:nvSpPr>
        <xdr:cNvPr id="90" name="テキスト ボックス 89"/>
        <xdr:cNvSpPr txBox="1"/>
      </xdr:nvSpPr>
      <xdr:spPr>
        <a:xfrm>
          <a:off x="3733800" y="75298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71120</xdr:rowOff>
    </xdr:from>
    <xdr:to xmlns:xdr="http://schemas.openxmlformats.org/drawingml/2006/spreadsheetDrawing">
      <xdr:col>15</xdr:col>
      <xdr:colOff>133350</xdr:colOff>
      <xdr:row>44</xdr:row>
      <xdr:rowOff>1270</xdr:rowOff>
    </xdr:to>
    <xdr:sp macro="" textlink="">
      <xdr:nvSpPr>
        <xdr:cNvPr id="91" name="楕円 90"/>
        <xdr:cNvSpPr/>
      </xdr:nvSpPr>
      <xdr:spPr>
        <a:xfrm>
          <a:off x="3175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157480</xdr:rowOff>
    </xdr:from>
    <xdr:ext cx="762000" cy="256540"/>
    <xdr:sp macro="" textlink="">
      <xdr:nvSpPr>
        <xdr:cNvPr id="92" name="テキスト ボックス 91"/>
        <xdr:cNvSpPr txBox="1"/>
      </xdr:nvSpPr>
      <xdr:spPr>
        <a:xfrm>
          <a:off x="2844800" y="7529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84455</xdr:rowOff>
    </xdr:from>
    <xdr:to xmlns:xdr="http://schemas.openxmlformats.org/drawingml/2006/spreadsheetDrawing">
      <xdr:col>11</xdr:col>
      <xdr:colOff>82550</xdr:colOff>
      <xdr:row>44</xdr:row>
      <xdr:rowOff>14605</xdr:rowOff>
    </xdr:to>
    <xdr:sp macro="" textlink="">
      <xdr:nvSpPr>
        <xdr:cNvPr id="93" name="楕円 92"/>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170815</xdr:rowOff>
    </xdr:from>
    <xdr:ext cx="762000" cy="258445"/>
    <xdr:sp macro="" textlink="">
      <xdr:nvSpPr>
        <xdr:cNvPr id="94" name="テキスト ボックス 93"/>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97790</xdr:rowOff>
    </xdr:from>
    <xdr:to xmlns:xdr="http://schemas.openxmlformats.org/drawingml/2006/spreadsheetDrawing">
      <xdr:col>7</xdr:col>
      <xdr:colOff>31750</xdr:colOff>
      <xdr:row>44</xdr:row>
      <xdr:rowOff>27940</xdr:rowOff>
    </xdr:to>
    <xdr:sp macro="" textlink="">
      <xdr:nvSpPr>
        <xdr:cNvPr id="95" name="楕円 94"/>
        <xdr:cNvSpPr/>
      </xdr:nvSpPr>
      <xdr:spPr>
        <a:xfrm>
          <a:off x="1397000" y="7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12700</xdr:rowOff>
    </xdr:from>
    <xdr:ext cx="762000" cy="259080"/>
    <xdr:sp macro="" textlink="">
      <xdr:nvSpPr>
        <xdr:cNvPr id="96" name="テキスト ボックス 95"/>
        <xdr:cNvSpPr txBox="1"/>
      </xdr:nvSpPr>
      <xdr:spPr>
        <a:xfrm>
          <a:off x="1066800" y="755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8" name="テキスト ボックス 97"/>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99" name="テキスト ボックス 98"/>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行政面積が広く集落が点在しており、保育所５箇所、小中学校８校、町立高等学校１校、診療所３箇所に加え、地域の集会施設などの公共施設を多く有しており、経常経費が嵩む状況である。</a:t>
          </a:r>
        </a:p>
        <a:p>
          <a:r>
            <a:rPr kumimoji="1" lang="ja-JP" altLang="en-US" sz="1300">
              <a:latin typeface="ＭＳ Ｐゴシック"/>
              <a:ea typeface="ＭＳ Ｐゴシック"/>
            </a:rPr>
            <a:t>　コロナ禍による事業の中止等により一時的に改善したが、今後は上昇する見通しとなっている。今後も継続して物件費の節減や職員の定数管理の適正化を図るなど経費抑制に努める。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2" name="テキスト ボックス 111"/>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6540"/>
    <xdr:sp macro="" textlink="">
      <xdr:nvSpPr>
        <xdr:cNvPr id="120" name="テキスト ボックス 119"/>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57150</xdr:rowOff>
    </xdr:from>
    <xdr:to xmlns:xdr="http://schemas.openxmlformats.org/drawingml/2006/spreadsheetDrawing">
      <xdr:col>23</xdr:col>
      <xdr:colOff>133350</xdr:colOff>
      <xdr:row>66</xdr:row>
      <xdr:rowOff>39370</xdr:rowOff>
    </xdr:to>
    <xdr:cxnSp macro="">
      <xdr:nvCxnSpPr>
        <xdr:cNvPr id="124" name="直線コネクタ 123"/>
        <xdr:cNvCxnSpPr/>
      </xdr:nvCxnSpPr>
      <xdr:spPr>
        <a:xfrm flipV="1">
          <a:off x="495300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xdr:rowOff>
    </xdr:from>
    <xdr:ext cx="762000" cy="259080"/>
    <xdr:sp macro="" textlink="">
      <xdr:nvSpPr>
        <xdr:cNvPr id="125" name="財政構造の弾力性最小値テキスト"/>
        <xdr:cNvSpPr txBox="1"/>
      </xdr:nvSpPr>
      <xdr:spPr>
        <a:xfrm>
          <a:off x="50419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39370</xdr:rowOff>
    </xdr:from>
    <xdr:to xmlns:xdr="http://schemas.openxmlformats.org/drawingml/2006/spreadsheetDrawing">
      <xdr:col>24</xdr:col>
      <xdr:colOff>12700</xdr:colOff>
      <xdr:row>66</xdr:row>
      <xdr:rowOff>39370</xdr:rowOff>
    </xdr:to>
    <xdr:cxnSp macro="">
      <xdr:nvCxnSpPr>
        <xdr:cNvPr id="126" name="直線コネクタ 125"/>
        <xdr:cNvCxnSpPr/>
      </xdr:nvCxnSpPr>
      <xdr:spPr>
        <a:xfrm>
          <a:off x="4864100" y="1135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143510</xdr:rowOff>
    </xdr:from>
    <xdr:ext cx="762000" cy="256540"/>
    <xdr:sp macro="" textlink="">
      <xdr:nvSpPr>
        <xdr:cNvPr id="127" name="財政構造の弾力性最大値テキスト"/>
        <xdr:cNvSpPr txBox="1"/>
      </xdr:nvSpPr>
      <xdr:spPr>
        <a:xfrm>
          <a:off x="5041900" y="9916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57150</xdr:rowOff>
    </xdr:from>
    <xdr:to xmlns:xdr="http://schemas.openxmlformats.org/drawingml/2006/spreadsheetDrawing">
      <xdr:col>24</xdr:col>
      <xdr:colOff>12700</xdr:colOff>
      <xdr:row>59</xdr:row>
      <xdr:rowOff>57150</xdr:rowOff>
    </xdr:to>
    <xdr:cxnSp macro="">
      <xdr:nvCxnSpPr>
        <xdr:cNvPr id="128" name="直線コネクタ 127"/>
        <xdr:cNvCxnSpPr/>
      </xdr:nvCxnSpPr>
      <xdr:spPr>
        <a:xfrm>
          <a:off x="4864100" y="1017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63</xdr:row>
      <xdr:rowOff>27305</xdr:rowOff>
    </xdr:to>
    <xdr:cxnSp macro="">
      <xdr:nvCxnSpPr>
        <xdr:cNvPr id="129" name="直線コネクタ 128"/>
        <xdr:cNvCxnSpPr/>
      </xdr:nvCxnSpPr>
      <xdr:spPr>
        <a:xfrm flipV="1">
          <a:off x="4114800" y="106838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13970</xdr:rowOff>
    </xdr:from>
    <xdr:ext cx="762000" cy="259080"/>
    <xdr:sp macro="" textlink="">
      <xdr:nvSpPr>
        <xdr:cNvPr id="130" name="財政構造の弾力性平均値テキスト"/>
        <xdr:cNvSpPr txBox="1"/>
      </xdr:nvSpPr>
      <xdr:spPr>
        <a:xfrm>
          <a:off x="5041900" y="10643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92710</xdr:rowOff>
    </xdr:from>
    <xdr:to xmlns:xdr="http://schemas.openxmlformats.org/drawingml/2006/spreadsheetDrawing">
      <xdr:col>19</xdr:col>
      <xdr:colOff>133350</xdr:colOff>
      <xdr:row>63</xdr:row>
      <xdr:rowOff>27305</xdr:rowOff>
    </xdr:to>
    <xdr:cxnSp macro="">
      <xdr:nvCxnSpPr>
        <xdr:cNvPr id="132" name="直線コネクタ 131"/>
        <xdr:cNvCxnSpPr/>
      </xdr:nvCxnSpPr>
      <xdr:spPr>
        <a:xfrm>
          <a:off x="3225800" y="1072261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150495</xdr:rowOff>
    </xdr:to>
    <xdr:sp macro="" textlink="">
      <xdr:nvSpPr>
        <xdr:cNvPr id="133" name="フローチャート: 判断 132"/>
        <xdr:cNvSpPr/>
      </xdr:nvSpPr>
      <xdr:spPr>
        <a:xfrm>
          <a:off x="4064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135255</xdr:rowOff>
    </xdr:from>
    <xdr:ext cx="736600" cy="256540"/>
    <xdr:sp macro="" textlink="">
      <xdr:nvSpPr>
        <xdr:cNvPr id="134" name="テキスト ボックス 133"/>
        <xdr:cNvSpPr txBox="1"/>
      </xdr:nvSpPr>
      <xdr:spPr>
        <a:xfrm>
          <a:off x="3733800" y="109366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44450</xdr:rowOff>
    </xdr:from>
    <xdr:to xmlns:xdr="http://schemas.openxmlformats.org/drawingml/2006/spreadsheetDrawing">
      <xdr:col>15</xdr:col>
      <xdr:colOff>82550</xdr:colOff>
      <xdr:row>62</xdr:row>
      <xdr:rowOff>92710</xdr:rowOff>
    </xdr:to>
    <xdr:cxnSp macro="">
      <xdr:nvCxnSpPr>
        <xdr:cNvPr id="135" name="直線コネクタ 134"/>
        <xdr:cNvCxnSpPr/>
      </xdr:nvCxnSpPr>
      <xdr:spPr>
        <a:xfrm>
          <a:off x="2336800" y="106743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92710</xdr:rowOff>
    </xdr:from>
    <xdr:to xmlns:xdr="http://schemas.openxmlformats.org/drawingml/2006/spreadsheetDrawing">
      <xdr:col>15</xdr:col>
      <xdr:colOff>133350</xdr:colOff>
      <xdr:row>64</xdr:row>
      <xdr:rowOff>22860</xdr:rowOff>
    </xdr:to>
    <xdr:sp macro="" textlink="">
      <xdr:nvSpPr>
        <xdr:cNvPr id="136" name="フローチャート: 判断 135"/>
        <xdr:cNvSpPr/>
      </xdr:nvSpPr>
      <xdr:spPr>
        <a:xfrm>
          <a:off x="3175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7620</xdr:rowOff>
    </xdr:from>
    <xdr:ext cx="762000" cy="256540"/>
    <xdr:sp macro="" textlink="">
      <xdr:nvSpPr>
        <xdr:cNvPr id="137" name="テキスト ボックス 136"/>
        <xdr:cNvSpPr txBox="1"/>
      </xdr:nvSpPr>
      <xdr:spPr>
        <a:xfrm>
          <a:off x="2844800" y="109804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44450</xdr:rowOff>
    </xdr:from>
    <xdr:to xmlns:xdr="http://schemas.openxmlformats.org/drawingml/2006/spreadsheetDrawing">
      <xdr:col>11</xdr:col>
      <xdr:colOff>31750</xdr:colOff>
      <xdr:row>62</xdr:row>
      <xdr:rowOff>97790</xdr:rowOff>
    </xdr:to>
    <xdr:cxnSp macro="">
      <xdr:nvCxnSpPr>
        <xdr:cNvPr id="138" name="直線コネクタ 137"/>
        <xdr:cNvCxnSpPr/>
      </xdr:nvCxnSpPr>
      <xdr:spPr>
        <a:xfrm flipV="1">
          <a:off x="1447800" y="106743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82550</xdr:rowOff>
    </xdr:from>
    <xdr:to xmlns:xdr="http://schemas.openxmlformats.org/drawingml/2006/spreadsheetDrawing">
      <xdr:col>11</xdr:col>
      <xdr:colOff>82550</xdr:colOff>
      <xdr:row>64</xdr:row>
      <xdr:rowOff>12700</xdr:rowOff>
    </xdr:to>
    <xdr:sp macro="" textlink="">
      <xdr:nvSpPr>
        <xdr:cNvPr id="139" name="フローチャート: 判断 138"/>
        <xdr:cNvSpPr/>
      </xdr:nvSpPr>
      <xdr:spPr>
        <a:xfrm>
          <a:off x="2286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168910</xdr:rowOff>
    </xdr:from>
    <xdr:ext cx="762000" cy="256540"/>
    <xdr:sp macro="" textlink="">
      <xdr:nvSpPr>
        <xdr:cNvPr id="140" name="テキスト ボックス 139"/>
        <xdr:cNvSpPr txBox="1"/>
      </xdr:nvSpPr>
      <xdr:spPr>
        <a:xfrm>
          <a:off x="1955800" y="1097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xdr:rowOff>
    </xdr:from>
    <xdr:to xmlns:xdr="http://schemas.openxmlformats.org/drawingml/2006/spreadsheetDrawing">
      <xdr:col>7</xdr:col>
      <xdr:colOff>31750</xdr:colOff>
      <xdr:row>63</xdr:row>
      <xdr:rowOff>107315</xdr:rowOff>
    </xdr:to>
    <xdr:sp macro="" textlink="">
      <xdr:nvSpPr>
        <xdr:cNvPr id="141" name="フローチャート: 判断 140"/>
        <xdr:cNvSpPr/>
      </xdr:nvSpPr>
      <xdr:spPr>
        <a:xfrm>
          <a:off x="1397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92075</xdr:rowOff>
    </xdr:from>
    <xdr:ext cx="762000" cy="259080"/>
    <xdr:sp macro="" textlink="">
      <xdr:nvSpPr>
        <xdr:cNvPr id="142" name="テキスト ボックス 141"/>
        <xdr:cNvSpPr txBox="1"/>
      </xdr:nvSpPr>
      <xdr:spPr>
        <a:xfrm>
          <a:off x="1066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3" name="テキスト ボックス 142"/>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4" name="テキスト ボックス 143"/>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45" name="テキスト ボックス 144"/>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46" name="テキスト ボックス 145"/>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47" name="テキスト ボックス 146"/>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3175</xdr:rowOff>
    </xdr:from>
    <xdr:to xmlns:xdr="http://schemas.openxmlformats.org/drawingml/2006/spreadsheetDrawing">
      <xdr:col>23</xdr:col>
      <xdr:colOff>184150</xdr:colOff>
      <xdr:row>62</xdr:row>
      <xdr:rowOff>104775</xdr:rowOff>
    </xdr:to>
    <xdr:sp macro="" textlink="">
      <xdr:nvSpPr>
        <xdr:cNvPr id="148" name="楕円 147"/>
        <xdr:cNvSpPr/>
      </xdr:nvSpPr>
      <xdr:spPr>
        <a:xfrm>
          <a:off x="49022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19685</xdr:rowOff>
    </xdr:from>
    <xdr:ext cx="762000" cy="256540"/>
    <xdr:sp macro="" textlink="">
      <xdr:nvSpPr>
        <xdr:cNvPr id="149" name="財政構造の弾力性該当値テキスト"/>
        <xdr:cNvSpPr txBox="1"/>
      </xdr:nvSpPr>
      <xdr:spPr>
        <a:xfrm>
          <a:off x="5041900" y="104781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147955</xdr:rowOff>
    </xdr:from>
    <xdr:to xmlns:xdr="http://schemas.openxmlformats.org/drawingml/2006/spreadsheetDrawing">
      <xdr:col>19</xdr:col>
      <xdr:colOff>184150</xdr:colOff>
      <xdr:row>63</xdr:row>
      <xdr:rowOff>78105</xdr:rowOff>
    </xdr:to>
    <xdr:sp macro="" textlink="">
      <xdr:nvSpPr>
        <xdr:cNvPr id="150" name="楕円 149"/>
        <xdr:cNvSpPr/>
      </xdr:nvSpPr>
      <xdr:spPr>
        <a:xfrm>
          <a:off x="4064000" y="107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88265</xdr:rowOff>
    </xdr:from>
    <xdr:ext cx="736600" cy="256540"/>
    <xdr:sp macro="" textlink="">
      <xdr:nvSpPr>
        <xdr:cNvPr id="151" name="テキスト ボックス 150"/>
        <xdr:cNvSpPr txBox="1"/>
      </xdr:nvSpPr>
      <xdr:spPr>
        <a:xfrm>
          <a:off x="3733800" y="105467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52" name="楕円 151"/>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53" name="テキスト ボックス 152"/>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165100</xdr:rowOff>
    </xdr:from>
    <xdr:to xmlns:xdr="http://schemas.openxmlformats.org/drawingml/2006/spreadsheetDrawing">
      <xdr:col>11</xdr:col>
      <xdr:colOff>82550</xdr:colOff>
      <xdr:row>62</xdr:row>
      <xdr:rowOff>95250</xdr:rowOff>
    </xdr:to>
    <xdr:sp macro="" textlink="">
      <xdr:nvSpPr>
        <xdr:cNvPr id="154" name="楕円 153"/>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105410</xdr:rowOff>
    </xdr:from>
    <xdr:ext cx="762000" cy="259080"/>
    <xdr:sp macro="" textlink="">
      <xdr:nvSpPr>
        <xdr:cNvPr id="155" name="テキスト ボックス 154"/>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46990</xdr:rowOff>
    </xdr:from>
    <xdr:to xmlns:xdr="http://schemas.openxmlformats.org/drawingml/2006/spreadsheetDrawing">
      <xdr:col>7</xdr:col>
      <xdr:colOff>31750</xdr:colOff>
      <xdr:row>62</xdr:row>
      <xdr:rowOff>148590</xdr:rowOff>
    </xdr:to>
    <xdr:sp macro="" textlink="">
      <xdr:nvSpPr>
        <xdr:cNvPr id="156" name="楕円 155"/>
        <xdr:cNvSpPr/>
      </xdr:nvSpPr>
      <xdr:spPr>
        <a:xfrm>
          <a:off x="13970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158750</xdr:rowOff>
    </xdr:from>
    <xdr:ext cx="762000" cy="259080"/>
    <xdr:sp macro="" textlink="">
      <xdr:nvSpPr>
        <xdr:cNvPr id="157" name="テキスト ボックス 156"/>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0" name="テキスト ボックス 159"/>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[550,333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及び診療所を直営するほか、町立高等学校を有することから職員数が多く、また公共施設を多く有することが類似団体平均を大きく上回っている要因である。今後は人口の推移を見据えた職員定数管理の適正化を図るなど経費抑制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1" name="テキスト ボックス 170"/>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6540"/>
    <xdr:sp macro="" textlink="">
      <xdr:nvSpPr>
        <xdr:cNvPr id="175" name="テキスト ボックス 174"/>
        <xdr:cNvSpPr txBox="1"/>
      </xdr:nvSpPr>
      <xdr:spPr>
        <a:xfrm>
          <a:off x="0" y="151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3" name="テキスト ボックス 182"/>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79375</xdr:rowOff>
    </xdr:from>
    <xdr:to xmlns:xdr="http://schemas.openxmlformats.org/drawingml/2006/spreadsheetDrawing">
      <xdr:col>23</xdr:col>
      <xdr:colOff>133350</xdr:colOff>
      <xdr:row>90</xdr:row>
      <xdr:rowOff>9525</xdr:rowOff>
    </xdr:to>
    <xdr:cxnSp macro="">
      <xdr:nvCxnSpPr>
        <xdr:cNvPr id="185" name="直線コネクタ 184"/>
        <xdr:cNvCxnSpPr/>
      </xdr:nvCxnSpPr>
      <xdr:spPr>
        <a:xfrm flipV="1">
          <a:off x="495300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2000" cy="259080"/>
    <xdr:sp macro="" textlink="">
      <xdr:nvSpPr>
        <xdr:cNvPr id="186" name="人件費・物件費等の状況最小値テキスト"/>
        <xdr:cNvSpPr txBox="1"/>
      </xdr:nvSpPr>
      <xdr:spPr>
        <a:xfrm>
          <a:off x="504190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9525</xdr:rowOff>
    </xdr:from>
    <xdr:to xmlns:xdr="http://schemas.openxmlformats.org/drawingml/2006/spreadsheetDrawing">
      <xdr:col>24</xdr:col>
      <xdr:colOff>12700</xdr:colOff>
      <xdr:row>90</xdr:row>
      <xdr:rowOff>9525</xdr:rowOff>
    </xdr:to>
    <xdr:cxnSp macro="">
      <xdr:nvCxnSpPr>
        <xdr:cNvPr id="187" name="直線コネクタ 186"/>
        <xdr:cNvCxnSpPr/>
      </xdr:nvCxnSpPr>
      <xdr:spPr>
        <a:xfrm>
          <a:off x="4864100" y="1544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6540"/>
    <xdr:sp macro="" textlink="">
      <xdr:nvSpPr>
        <xdr:cNvPr id="188" name="人件費・物件費等の状況最大値テキスト"/>
        <xdr:cNvSpPr txBox="1"/>
      </xdr:nvSpPr>
      <xdr:spPr>
        <a:xfrm>
          <a:off x="5041900" y="13539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79375</xdr:rowOff>
    </xdr:from>
    <xdr:to xmlns:xdr="http://schemas.openxmlformats.org/drawingml/2006/spreadsheetDrawing">
      <xdr:col>24</xdr:col>
      <xdr:colOff>12700</xdr:colOff>
      <xdr:row>80</xdr:row>
      <xdr:rowOff>79375</xdr:rowOff>
    </xdr:to>
    <xdr:cxnSp macro="">
      <xdr:nvCxnSpPr>
        <xdr:cNvPr id="189" name="直線コネクタ 188"/>
        <xdr:cNvCxnSpPr/>
      </xdr:nvCxnSpPr>
      <xdr:spPr>
        <a:xfrm>
          <a:off x="4864100" y="1379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33655</xdr:rowOff>
    </xdr:from>
    <xdr:to xmlns:xdr="http://schemas.openxmlformats.org/drawingml/2006/spreadsheetDrawing">
      <xdr:col>23</xdr:col>
      <xdr:colOff>133350</xdr:colOff>
      <xdr:row>85</xdr:row>
      <xdr:rowOff>153035</xdr:rowOff>
    </xdr:to>
    <xdr:cxnSp macro="">
      <xdr:nvCxnSpPr>
        <xdr:cNvPr id="190" name="直線コネクタ 189"/>
        <xdr:cNvCxnSpPr/>
      </xdr:nvCxnSpPr>
      <xdr:spPr>
        <a:xfrm>
          <a:off x="4114800" y="1460690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59080"/>
    <xdr:sp macro="" textlink="">
      <xdr:nvSpPr>
        <xdr:cNvPr id="191" name="人件費・物件費等の状況平均値テキスト"/>
        <xdr:cNvSpPr txBox="1"/>
      </xdr:nvSpPr>
      <xdr:spPr>
        <a:xfrm>
          <a:off x="504190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41275</xdr:rowOff>
    </xdr:to>
    <xdr:sp macro="" textlink="">
      <xdr:nvSpPr>
        <xdr:cNvPr id="192" name="フローチャート: 判断 191"/>
        <xdr:cNvSpPr/>
      </xdr:nvSpPr>
      <xdr:spPr>
        <a:xfrm>
          <a:off x="49022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109855</xdr:rowOff>
    </xdr:from>
    <xdr:to xmlns:xdr="http://schemas.openxmlformats.org/drawingml/2006/spreadsheetDrawing">
      <xdr:col>19</xdr:col>
      <xdr:colOff>133350</xdr:colOff>
      <xdr:row>85</xdr:row>
      <xdr:rowOff>33655</xdr:rowOff>
    </xdr:to>
    <xdr:cxnSp macro="">
      <xdr:nvCxnSpPr>
        <xdr:cNvPr id="193" name="直線コネクタ 192"/>
        <xdr:cNvCxnSpPr/>
      </xdr:nvCxnSpPr>
      <xdr:spPr>
        <a:xfrm>
          <a:off x="3225800" y="1451165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64135</xdr:rowOff>
    </xdr:from>
    <xdr:to xmlns:xdr="http://schemas.openxmlformats.org/drawingml/2006/spreadsheetDrawing">
      <xdr:col>19</xdr:col>
      <xdr:colOff>184150</xdr:colOff>
      <xdr:row>82</xdr:row>
      <xdr:rowOff>166370</xdr:rowOff>
    </xdr:to>
    <xdr:sp macro="" textlink="">
      <xdr:nvSpPr>
        <xdr:cNvPr id="194" name="フローチャート: 判断 193"/>
        <xdr:cNvSpPr/>
      </xdr:nvSpPr>
      <xdr:spPr>
        <a:xfrm>
          <a:off x="4064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4445</xdr:rowOff>
    </xdr:from>
    <xdr:ext cx="736600" cy="259080"/>
    <xdr:sp macro="" textlink="">
      <xdr:nvSpPr>
        <xdr:cNvPr id="195" name="テキスト ボックス 194"/>
        <xdr:cNvSpPr txBox="1"/>
      </xdr:nvSpPr>
      <xdr:spPr>
        <a:xfrm>
          <a:off x="3733800" y="13891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23495</xdr:rowOff>
    </xdr:from>
    <xdr:to xmlns:xdr="http://schemas.openxmlformats.org/drawingml/2006/spreadsheetDrawing">
      <xdr:col>15</xdr:col>
      <xdr:colOff>82550</xdr:colOff>
      <xdr:row>84</xdr:row>
      <xdr:rowOff>109855</xdr:rowOff>
    </xdr:to>
    <xdr:cxnSp macro="">
      <xdr:nvCxnSpPr>
        <xdr:cNvPr id="196" name="直線コネクタ 195"/>
        <xdr:cNvCxnSpPr/>
      </xdr:nvCxnSpPr>
      <xdr:spPr>
        <a:xfrm>
          <a:off x="2336800" y="144252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104775</xdr:rowOff>
    </xdr:to>
    <xdr:sp macro="" textlink="">
      <xdr:nvSpPr>
        <xdr:cNvPr id="197" name="フローチャート: 判断 196"/>
        <xdr:cNvSpPr/>
      </xdr:nvSpPr>
      <xdr:spPr>
        <a:xfrm>
          <a:off x="3175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114935</xdr:rowOff>
    </xdr:from>
    <xdr:ext cx="762000" cy="259080"/>
    <xdr:sp macro="" textlink="">
      <xdr:nvSpPr>
        <xdr:cNvPr id="198" name="テキスト ボックス 197"/>
        <xdr:cNvSpPr txBox="1"/>
      </xdr:nvSpPr>
      <xdr:spPr>
        <a:xfrm>
          <a:off x="2844800" y="1383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23495</xdr:rowOff>
    </xdr:from>
    <xdr:to xmlns:xdr="http://schemas.openxmlformats.org/drawingml/2006/spreadsheetDrawing">
      <xdr:col>11</xdr:col>
      <xdr:colOff>31750</xdr:colOff>
      <xdr:row>84</xdr:row>
      <xdr:rowOff>34290</xdr:rowOff>
    </xdr:to>
    <xdr:cxnSp macro="">
      <xdr:nvCxnSpPr>
        <xdr:cNvPr id="199" name="直線コネクタ 198"/>
        <xdr:cNvCxnSpPr/>
      </xdr:nvCxnSpPr>
      <xdr:spPr>
        <a:xfrm flipV="1">
          <a:off x="1447800" y="14425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151130</xdr:rowOff>
    </xdr:from>
    <xdr:to xmlns:xdr="http://schemas.openxmlformats.org/drawingml/2006/spreadsheetDrawing">
      <xdr:col>11</xdr:col>
      <xdr:colOff>82550</xdr:colOff>
      <xdr:row>82</xdr:row>
      <xdr:rowOff>81280</xdr:rowOff>
    </xdr:to>
    <xdr:sp macro="" textlink="">
      <xdr:nvSpPr>
        <xdr:cNvPr id="200" name="フローチャート: 判断 199"/>
        <xdr:cNvSpPr/>
      </xdr:nvSpPr>
      <xdr:spPr>
        <a:xfrm>
          <a:off x="228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91440</xdr:rowOff>
    </xdr:from>
    <xdr:ext cx="762000" cy="259080"/>
    <xdr:sp macro="" textlink="">
      <xdr:nvSpPr>
        <xdr:cNvPr id="201" name="テキスト ボックス 200"/>
        <xdr:cNvSpPr txBox="1"/>
      </xdr:nvSpPr>
      <xdr:spPr>
        <a:xfrm>
          <a:off x="1955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136525</xdr:rowOff>
    </xdr:from>
    <xdr:to xmlns:xdr="http://schemas.openxmlformats.org/drawingml/2006/spreadsheetDrawing">
      <xdr:col>7</xdr:col>
      <xdr:colOff>31750</xdr:colOff>
      <xdr:row>82</xdr:row>
      <xdr:rowOff>66675</xdr:rowOff>
    </xdr:to>
    <xdr:sp macro="" textlink="">
      <xdr:nvSpPr>
        <xdr:cNvPr id="202" name="フローチャート: 判断 201"/>
        <xdr:cNvSpPr/>
      </xdr:nvSpPr>
      <xdr:spPr>
        <a:xfrm>
          <a:off x="1397000" y="1402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76835</xdr:rowOff>
    </xdr:from>
    <xdr:ext cx="762000" cy="256540"/>
    <xdr:sp macro="" textlink="">
      <xdr:nvSpPr>
        <xdr:cNvPr id="203" name="テキスト ボックス 202"/>
        <xdr:cNvSpPr txBox="1"/>
      </xdr:nvSpPr>
      <xdr:spPr>
        <a:xfrm>
          <a:off x="1066800" y="13792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102235</xdr:rowOff>
    </xdr:from>
    <xdr:to xmlns:xdr="http://schemas.openxmlformats.org/drawingml/2006/spreadsheetDrawing">
      <xdr:col>23</xdr:col>
      <xdr:colOff>184150</xdr:colOff>
      <xdr:row>86</xdr:row>
      <xdr:rowOff>32385</xdr:rowOff>
    </xdr:to>
    <xdr:sp macro="" textlink="">
      <xdr:nvSpPr>
        <xdr:cNvPr id="209" name="楕円 208"/>
        <xdr:cNvSpPr/>
      </xdr:nvSpPr>
      <xdr:spPr>
        <a:xfrm>
          <a:off x="49022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74930</xdr:rowOff>
    </xdr:from>
    <xdr:ext cx="762000" cy="256540"/>
    <xdr:sp macro="" textlink="">
      <xdr:nvSpPr>
        <xdr:cNvPr id="210" name="人件費・物件費等の状況該当値テキスト"/>
        <xdr:cNvSpPr txBox="1"/>
      </xdr:nvSpPr>
      <xdr:spPr>
        <a:xfrm>
          <a:off x="5041900" y="1464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154940</xdr:rowOff>
    </xdr:from>
    <xdr:to xmlns:xdr="http://schemas.openxmlformats.org/drawingml/2006/spreadsheetDrawing">
      <xdr:col>19</xdr:col>
      <xdr:colOff>184150</xdr:colOff>
      <xdr:row>85</xdr:row>
      <xdr:rowOff>84455</xdr:rowOff>
    </xdr:to>
    <xdr:sp macro="" textlink="">
      <xdr:nvSpPr>
        <xdr:cNvPr id="211" name="楕円 210"/>
        <xdr:cNvSpPr/>
      </xdr:nvSpPr>
      <xdr:spPr>
        <a:xfrm>
          <a:off x="40640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69215</xdr:rowOff>
    </xdr:from>
    <xdr:ext cx="736600" cy="259080"/>
    <xdr:sp macro="" textlink="">
      <xdr:nvSpPr>
        <xdr:cNvPr id="212" name="テキスト ボックス 211"/>
        <xdr:cNvSpPr txBox="1"/>
      </xdr:nvSpPr>
      <xdr:spPr>
        <a:xfrm>
          <a:off x="3733800" y="14642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59055</xdr:rowOff>
    </xdr:from>
    <xdr:to xmlns:xdr="http://schemas.openxmlformats.org/drawingml/2006/spreadsheetDrawing">
      <xdr:col>15</xdr:col>
      <xdr:colOff>133350</xdr:colOff>
      <xdr:row>84</xdr:row>
      <xdr:rowOff>160655</xdr:rowOff>
    </xdr:to>
    <xdr:sp macro="" textlink="">
      <xdr:nvSpPr>
        <xdr:cNvPr id="213" name="楕円 212"/>
        <xdr:cNvSpPr/>
      </xdr:nvSpPr>
      <xdr:spPr>
        <a:xfrm>
          <a:off x="31750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145415</xdr:rowOff>
    </xdr:from>
    <xdr:ext cx="762000" cy="256540"/>
    <xdr:sp macro="" textlink="">
      <xdr:nvSpPr>
        <xdr:cNvPr id="214" name="テキスト ボックス 213"/>
        <xdr:cNvSpPr txBox="1"/>
      </xdr:nvSpPr>
      <xdr:spPr>
        <a:xfrm>
          <a:off x="2844800" y="14547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144145</xdr:rowOff>
    </xdr:from>
    <xdr:to xmlns:xdr="http://schemas.openxmlformats.org/drawingml/2006/spreadsheetDrawing">
      <xdr:col>11</xdr:col>
      <xdr:colOff>82550</xdr:colOff>
      <xdr:row>84</xdr:row>
      <xdr:rowOff>74930</xdr:rowOff>
    </xdr:to>
    <xdr:sp macro="" textlink="">
      <xdr:nvSpPr>
        <xdr:cNvPr id="215" name="楕円 214"/>
        <xdr:cNvSpPr/>
      </xdr:nvSpPr>
      <xdr:spPr>
        <a:xfrm>
          <a:off x="2286000" y="1437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59055</xdr:rowOff>
    </xdr:from>
    <xdr:ext cx="762000" cy="259080"/>
    <xdr:sp macro="" textlink="">
      <xdr:nvSpPr>
        <xdr:cNvPr id="216" name="テキスト ボックス 215"/>
        <xdr:cNvSpPr txBox="1"/>
      </xdr:nvSpPr>
      <xdr:spPr>
        <a:xfrm>
          <a:off x="1955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154940</xdr:rowOff>
    </xdr:from>
    <xdr:to xmlns:xdr="http://schemas.openxmlformats.org/drawingml/2006/spreadsheetDrawing">
      <xdr:col>7</xdr:col>
      <xdr:colOff>31750</xdr:colOff>
      <xdr:row>84</xdr:row>
      <xdr:rowOff>85090</xdr:rowOff>
    </xdr:to>
    <xdr:sp macro="" textlink="">
      <xdr:nvSpPr>
        <xdr:cNvPr id="217" name="楕円 216"/>
        <xdr:cNvSpPr/>
      </xdr:nvSpPr>
      <xdr:spPr>
        <a:xfrm>
          <a:off x="1397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69850</xdr:rowOff>
    </xdr:from>
    <xdr:ext cx="762000" cy="259080"/>
    <xdr:sp macro="" textlink="">
      <xdr:nvSpPr>
        <xdr:cNvPr id="218" name="テキスト ボックス 217"/>
        <xdr:cNvSpPr txBox="1"/>
      </xdr:nvSpPr>
      <xdr:spPr>
        <a:xfrm>
          <a:off x="1066800" y="1447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1" name="テキスト ボックス 220"/>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類似団体平均を上回っていることから、今後は年齢構成を見据えた職員定数管理の適正化を図り、類似団体の平均水準まで低下させるよう努める。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4" name="直線コネクタ 23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5" name="テキスト ボックス 234"/>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6" name="直線コネクタ 23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37" name="テキスト ボックス 236"/>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8" name="直線コネクタ 23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9" name="テキスト ボックス 23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0" name="直線コネクタ 23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1" name="テキスト ボックス 24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2" name="直線コネクタ 24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3" name="テキスト ボックス 24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5" name="テキスト ボックス 244"/>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122555</xdr:rowOff>
    </xdr:from>
    <xdr:to xmlns:xdr="http://schemas.openxmlformats.org/drawingml/2006/spreadsheetDrawing">
      <xdr:col>81</xdr:col>
      <xdr:colOff>44450</xdr:colOff>
      <xdr:row>89</xdr:row>
      <xdr:rowOff>93980</xdr:rowOff>
    </xdr:to>
    <xdr:cxnSp macro="">
      <xdr:nvCxnSpPr>
        <xdr:cNvPr id="247" name="直線コネクタ 246"/>
        <xdr:cNvCxnSpPr/>
      </xdr:nvCxnSpPr>
      <xdr:spPr>
        <a:xfrm flipV="1">
          <a:off x="1701800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6540"/>
    <xdr:sp macro="" textlink="">
      <xdr:nvSpPr>
        <xdr:cNvPr id="248" name="給与水準   （国との比較）最小値テキスト"/>
        <xdr:cNvSpPr txBox="1"/>
      </xdr:nvSpPr>
      <xdr:spPr>
        <a:xfrm>
          <a:off x="17106900" y="153250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9" name="直線コネクタ 248"/>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37465</xdr:rowOff>
    </xdr:from>
    <xdr:ext cx="762000" cy="259080"/>
    <xdr:sp macro="" textlink="">
      <xdr:nvSpPr>
        <xdr:cNvPr id="250" name="給与水準   （国との比較）最大値テキスト"/>
        <xdr:cNvSpPr txBox="1"/>
      </xdr:nvSpPr>
      <xdr:spPr>
        <a:xfrm>
          <a:off x="17106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122555</xdr:rowOff>
    </xdr:from>
    <xdr:to xmlns:xdr="http://schemas.openxmlformats.org/drawingml/2006/spreadsheetDrawing">
      <xdr:col>81</xdr:col>
      <xdr:colOff>133350</xdr:colOff>
      <xdr:row>81</xdr:row>
      <xdr:rowOff>122555</xdr:rowOff>
    </xdr:to>
    <xdr:cxnSp macro="">
      <xdr:nvCxnSpPr>
        <xdr:cNvPr id="251" name="直線コネクタ 250"/>
        <xdr:cNvCxnSpPr/>
      </xdr:nvCxnSpPr>
      <xdr:spPr>
        <a:xfrm>
          <a:off x="16929100" y="1401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109855</xdr:rowOff>
    </xdr:from>
    <xdr:to xmlns:xdr="http://schemas.openxmlformats.org/drawingml/2006/spreadsheetDrawing">
      <xdr:col>81</xdr:col>
      <xdr:colOff>44450</xdr:colOff>
      <xdr:row>86</xdr:row>
      <xdr:rowOff>109855</xdr:rowOff>
    </xdr:to>
    <xdr:cxnSp macro="">
      <xdr:nvCxnSpPr>
        <xdr:cNvPr id="252" name="直線コネクタ 251"/>
        <xdr:cNvCxnSpPr/>
      </xdr:nvCxnSpPr>
      <xdr:spPr>
        <a:xfrm>
          <a:off x="16179800" y="148545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61595</xdr:rowOff>
    </xdr:from>
    <xdr:ext cx="762000" cy="259080"/>
    <xdr:sp macro="" textlink="">
      <xdr:nvSpPr>
        <xdr:cNvPr id="253" name="給与水準   （国との比較）平均値テキスト"/>
        <xdr:cNvSpPr txBox="1"/>
      </xdr:nvSpPr>
      <xdr:spPr>
        <a:xfrm>
          <a:off x="17106900" y="14463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45085</xdr:rowOff>
    </xdr:from>
    <xdr:to xmlns:xdr="http://schemas.openxmlformats.org/drawingml/2006/spreadsheetDrawing">
      <xdr:col>81</xdr:col>
      <xdr:colOff>95250</xdr:colOff>
      <xdr:row>85</xdr:row>
      <xdr:rowOff>146685</xdr:rowOff>
    </xdr:to>
    <xdr:sp macro="" textlink="">
      <xdr:nvSpPr>
        <xdr:cNvPr id="254" name="フローチャート: 判断 253"/>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109855</xdr:rowOff>
    </xdr:from>
    <xdr:to xmlns:xdr="http://schemas.openxmlformats.org/drawingml/2006/spreadsheetDrawing">
      <xdr:col>77</xdr:col>
      <xdr:colOff>44450</xdr:colOff>
      <xdr:row>87</xdr:row>
      <xdr:rowOff>34925</xdr:rowOff>
    </xdr:to>
    <xdr:cxnSp macro="">
      <xdr:nvCxnSpPr>
        <xdr:cNvPr id="255" name="直線コネクタ 254"/>
        <xdr:cNvCxnSpPr/>
      </xdr:nvCxnSpPr>
      <xdr:spPr>
        <a:xfrm flipV="1">
          <a:off x="15290800" y="1485455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53340</xdr:rowOff>
    </xdr:from>
    <xdr:to xmlns:xdr="http://schemas.openxmlformats.org/drawingml/2006/spreadsheetDrawing">
      <xdr:col>77</xdr:col>
      <xdr:colOff>95250</xdr:colOff>
      <xdr:row>85</xdr:row>
      <xdr:rowOff>154940</xdr:rowOff>
    </xdr:to>
    <xdr:sp macro="" textlink="">
      <xdr:nvSpPr>
        <xdr:cNvPr id="256" name="フローチャート: 判断 255"/>
        <xdr:cNvSpPr/>
      </xdr:nvSpPr>
      <xdr:spPr>
        <a:xfrm>
          <a:off x="16129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165100</xdr:rowOff>
    </xdr:from>
    <xdr:ext cx="736600" cy="259080"/>
    <xdr:sp macro="" textlink="">
      <xdr:nvSpPr>
        <xdr:cNvPr id="257" name="テキスト ボックス 256"/>
        <xdr:cNvSpPr txBox="1"/>
      </xdr:nvSpPr>
      <xdr:spPr>
        <a:xfrm>
          <a:off x="15798800" y="1439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2540</xdr:rowOff>
    </xdr:from>
    <xdr:to xmlns:xdr="http://schemas.openxmlformats.org/drawingml/2006/spreadsheetDrawing">
      <xdr:col>72</xdr:col>
      <xdr:colOff>203200</xdr:colOff>
      <xdr:row>87</xdr:row>
      <xdr:rowOff>34925</xdr:rowOff>
    </xdr:to>
    <xdr:cxnSp macro="">
      <xdr:nvCxnSpPr>
        <xdr:cNvPr id="258" name="直線コネクタ 257"/>
        <xdr:cNvCxnSpPr/>
      </xdr:nvCxnSpPr>
      <xdr:spPr>
        <a:xfrm>
          <a:off x="14401800" y="149186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9" name="フローチャート: 判断 258"/>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0" name="テキスト ボックス 259"/>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87</xdr:row>
      <xdr:rowOff>2540</xdr:rowOff>
    </xdr:to>
    <xdr:cxnSp macro="">
      <xdr:nvCxnSpPr>
        <xdr:cNvPr id="261" name="直線コネクタ 260"/>
        <xdr:cNvCxnSpPr/>
      </xdr:nvCxnSpPr>
      <xdr:spPr>
        <a:xfrm>
          <a:off x="13512800" y="148463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2" name="フローチャート: 判断 261"/>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3" name="テキスト ボックス 262"/>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4" name="フローチャート: 判断 263"/>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2000" cy="256540"/>
    <xdr:sp macro="" textlink="">
      <xdr:nvSpPr>
        <xdr:cNvPr id="265" name="テキスト ボックス 264"/>
        <xdr:cNvSpPr txBox="1"/>
      </xdr:nvSpPr>
      <xdr:spPr>
        <a:xfrm>
          <a:off x="13131800" y="144113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6" name="テキスト ボックス 26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7" name="テキスト ボックス 26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8" name="テキスト ボックス 26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0" name="テキスト ボックス 26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59055</xdr:rowOff>
    </xdr:from>
    <xdr:to xmlns:xdr="http://schemas.openxmlformats.org/drawingml/2006/spreadsheetDrawing">
      <xdr:col>81</xdr:col>
      <xdr:colOff>95250</xdr:colOff>
      <xdr:row>86</xdr:row>
      <xdr:rowOff>160655</xdr:rowOff>
    </xdr:to>
    <xdr:sp macro="" textlink="">
      <xdr:nvSpPr>
        <xdr:cNvPr id="271" name="楕円 270"/>
        <xdr:cNvSpPr/>
      </xdr:nvSpPr>
      <xdr:spPr>
        <a:xfrm>
          <a:off x="169672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31115</xdr:rowOff>
    </xdr:from>
    <xdr:ext cx="762000" cy="256540"/>
    <xdr:sp macro="" textlink="">
      <xdr:nvSpPr>
        <xdr:cNvPr id="272" name="給与水準   （国との比較）該当値テキスト"/>
        <xdr:cNvSpPr txBox="1"/>
      </xdr:nvSpPr>
      <xdr:spPr>
        <a:xfrm>
          <a:off x="17106900" y="14775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59055</xdr:rowOff>
    </xdr:from>
    <xdr:to xmlns:xdr="http://schemas.openxmlformats.org/drawingml/2006/spreadsheetDrawing">
      <xdr:col>77</xdr:col>
      <xdr:colOff>95250</xdr:colOff>
      <xdr:row>86</xdr:row>
      <xdr:rowOff>160655</xdr:rowOff>
    </xdr:to>
    <xdr:sp macro="" textlink="">
      <xdr:nvSpPr>
        <xdr:cNvPr id="273" name="楕円 272"/>
        <xdr:cNvSpPr/>
      </xdr:nvSpPr>
      <xdr:spPr>
        <a:xfrm>
          <a:off x="16129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145415</xdr:rowOff>
    </xdr:from>
    <xdr:ext cx="736600" cy="256540"/>
    <xdr:sp macro="" textlink="">
      <xdr:nvSpPr>
        <xdr:cNvPr id="274" name="テキスト ボックス 273"/>
        <xdr:cNvSpPr txBox="1"/>
      </xdr:nvSpPr>
      <xdr:spPr>
        <a:xfrm>
          <a:off x="15798800" y="1489011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155575</xdr:rowOff>
    </xdr:from>
    <xdr:to xmlns:xdr="http://schemas.openxmlformats.org/drawingml/2006/spreadsheetDrawing">
      <xdr:col>73</xdr:col>
      <xdr:colOff>44450</xdr:colOff>
      <xdr:row>87</xdr:row>
      <xdr:rowOff>86360</xdr:rowOff>
    </xdr:to>
    <xdr:sp macro="" textlink="">
      <xdr:nvSpPr>
        <xdr:cNvPr id="275" name="楕円 274"/>
        <xdr:cNvSpPr/>
      </xdr:nvSpPr>
      <xdr:spPr>
        <a:xfrm>
          <a:off x="15240000" y="14900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70485</xdr:rowOff>
    </xdr:from>
    <xdr:ext cx="762000" cy="259080"/>
    <xdr:sp macro="" textlink="">
      <xdr:nvSpPr>
        <xdr:cNvPr id="276" name="テキスト ボックス 275"/>
        <xdr:cNvSpPr txBox="1"/>
      </xdr:nvSpPr>
      <xdr:spPr>
        <a:xfrm>
          <a:off x="14909800" y="1498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123190</xdr:rowOff>
    </xdr:from>
    <xdr:to xmlns:xdr="http://schemas.openxmlformats.org/drawingml/2006/spreadsheetDrawing">
      <xdr:col>68</xdr:col>
      <xdr:colOff>203200</xdr:colOff>
      <xdr:row>87</xdr:row>
      <xdr:rowOff>53340</xdr:rowOff>
    </xdr:to>
    <xdr:sp macro="" textlink="">
      <xdr:nvSpPr>
        <xdr:cNvPr id="277" name="楕円 276"/>
        <xdr:cNvSpPr/>
      </xdr:nvSpPr>
      <xdr:spPr>
        <a:xfrm>
          <a:off x="14351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38100</xdr:rowOff>
    </xdr:from>
    <xdr:ext cx="762000" cy="259080"/>
    <xdr:sp macro="" textlink="">
      <xdr:nvSpPr>
        <xdr:cNvPr id="278" name="テキスト ボックス 277"/>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80" name="テキスト ボックス 279"/>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2" name="テキスト ボックス 281"/>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3" name="テキスト ボックス 282"/>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５箇所及び診療所３箇所を直営するほか、町立高等学校を有することから職員数が多く、類似団体平均を大きく上回っている状況である。今後は人口の推移、退職者と新規採用者のバランス、年齢構成を見据えた職員定数管理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6" name="テキスト ボックス 295"/>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7" name="直線コネクタ 296"/>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6540"/>
    <xdr:sp macro="" textlink="">
      <xdr:nvSpPr>
        <xdr:cNvPr id="298" name="テキスト ボックス 297"/>
        <xdr:cNvSpPr txBox="1"/>
      </xdr:nvSpPr>
      <xdr:spPr>
        <a:xfrm>
          <a:off x="12065000" y="11256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9" name="直線コネクタ 29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0" name="テキスト ボックス 29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1" name="直線コネクタ 300"/>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2" name="テキスト ボックス 301"/>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3" name="直線コネクタ 30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4" name="テキスト ボックス 30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125730</xdr:rowOff>
    </xdr:to>
    <xdr:cxnSp macro="">
      <xdr:nvCxnSpPr>
        <xdr:cNvPr id="306" name="直線コネクタ 305"/>
        <xdr:cNvCxnSpPr/>
      </xdr:nvCxnSpPr>
      <xdr:spPr>
        <a:xfrm flipV="1">
          <a:off x="1701800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2000" cy="256540"/>
    <xdr:sp macro="" textlink="">
      <xdr:nvSpPr>
        <xdr:cNvPr id="307" name="定員管理の状況最小値テキスト"/>
        <xdr:cNvSpPr txBox="1"/>
      </xdr:nvSpPr>
      <xdr:spPr>
        <a:xfrm>
          <a:off x="17106900" y="11413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125730</xdr:rowOff>
    </xdr:from>
    <xdr:to xmlns:xdr="http://schemas.openxmlformats.org/drawingml/2006/spreadsheetDrawing">
      <xdr:col>81</xdr:col>
      <xdr:colOff>133350</xdr:colOff>
      <xdr:row>66</xdr:row>
      <xdr:rowOff>125730</xdr:rowOff>
    </xdr:to>
    <xdr:cxnSp macro="">
      <xdr:nvCxnSpPr>
        <xdr:cNvPr id="308" name="直線コネクタ 307"/>
        <xdr:cNvCxnSpPr/>
      </xdr:nvCxnSpPr>
      <xdr:spPr>
        <a:xfrm>
          <a:off x="16929100" y="1144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0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10" name="直線コネクタ 30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137795</xdr:rowOff>
    </xdr:from>
    <xdr:to xmlns:xdr="http://schemas.openxmlformats.org/drawingml/2006/spreadsheetDrawing">
      <xdr:col>81</xdr:col>
      <xdr:colOff>44450</xdr:colOff>
      <xdr:row>66</xdr:row>
      <xdr:rowOff>16510</xdr:rowOff>
    </xdr:to>
    <xdr:cxnSp macro="">
      <xdr:nvCxnSpPr>
        <xdr:cNvPr id="311" name="直線コネクタ 310"/>
        <xdr:cNvCxnSpPr/>
      </xdr:nvCxnSpPr>
      <xdr:spPr>
        <a:xfrm>
          <a:off x="16179800" y="112820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84455</xdr:rowOff>
    </xdr:from>
    <xdr:ext cx="762000" cy="259080"/>
    <xdr:sp macro="" textlink="">
      <xdr:nvSpPr>
        <xdr:cNvPr id="312" name="定員管理の状況平均値テキスト"/>
        <xdr:cNvSpPr txBox="1"/>
      </xdr:nvSpPr>
      <xdr:spPr>
        <a:xfrm>
          <a:off x="17106900" y="10371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67945</xdr:rowOff>
    </xdr:from>
    <xdr:to xmlns:xdr="http://schemas.openxmlformats.org/drawingml/2006/spreadsheetDrawing">
      <xdr:col>81</xdr:col>
      <xdr:colOff>95250</xdr:colOff>
      <xdr:row>61</xdr:row>
      <xdr:rowOff>169545</xdr:rowOff>
    </xdr:to>
    <xdr:sp macro="" textlink="">
      <xdr:nvSpPr>
        <xdr:cNvPr id="313" name="フローチャート: 判断 312"/>
        <xdr:cNvSpPr/>
      </xdr:nvSpPr>
      <xdr:spPr>
        <a:xfrm>
          <a:off x="169672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102870</xdr:rowOff>
    </xdr:from>
    <xdr:to xmlns:xdr="http://schemas.openxmlformats.org/drawingml/2006/spreadsheetDrawing">
      <xdr:col>77</xdr:col>
      <xdr:colOff>44450</xdr:colOff>
      <xdr:row>65</xdr:row>
      <xdr:rowOff>137795</xdr:rowOff>
    </xdr:to>
    <xdr:cxnSp macro="">
      <xdr:nvCxnSpPr>
        <xdr:cNvPr id="314" name="直線コネクタ 313"/>
        <xdr:cNvCxnSpPr/>
      </xdr:nvCxnSpPr>
      <xdr:spPr>
        <a:xfrm>
          <a:off x="15290800" y="112471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25400</xdr:rowOff>
    </xdr:from>
    <xdr:to xmlns:xdr="http://schemas.openxmlformats.org/drawingml/2006/spreadsheetDrawing">
      <xdr:col>77</xdr:col>
      <xdr:colOff>95250</xdr:colOff>
      <xdr:row>61</xdr:row>
      <xdr:rowOff>127000</xdr:rowOff>
    </xdr:to>
    <xdr:sp macro="" textlink="">
      <xdr:nvSpPr>
        <xdr:cNvPr id="315" name="フローチャート: 判断 314"/>
        <xdr:cNvSpPr/>
      </xdr:nvSpPr>
      <xdr:spPr>
        <a:xfrm>
          <a:off x="16129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137160</xdr:rowOff>
    </xdr:from>
    <xdr:ext cx="736600" cy="259080"/>
    <xdr:sp macro="" textlink="">
      <xdr:nvSpPr>
        <xdr:cNvPr id="316" name="テキスト ボックス 315"/>
        <xdr:cNvSpPr txBox="1"/>
      </xdr:nvSpPr>
      <xdr:spPr>
        <a:xfrm>
          <a:off x="15798800" y="1025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70485</xdr:rowOff>
    </xdr:from>
    <xdr:to xmlns:xdr="http://schemas.openxmlformats.org/drawingml/2006/spreadsheetDrawing">
      <xdr:col>72</xdr:col>
      <xdr:colOff>203200</xdr:colOff>
      <xdr:row>65</xdr:row>
      <xdr:rowOff>102870</xdr:rowOff>
    </xdr:to>
    <xdr:cxnSp macro="">
      <xdr:nvCxnSpPr>
        <xdr:cNvPr id="317" name="直線コネクタ 316"/>
        <xdr:cNvCxnSpPr/>
      </xdr:nvCxnSpPr>
      <xdr:spPr>
        <a:xfrm>
          <a:off x="14401800" y="11214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49530</xdr:rowOff>
    </xdr:from>
    <xdr:to xmlns:xdr="http://schemas.openxmlformats.org/drawingml/2006/spreadsheetDrawing">
      <xdr:col>73</xdr:col>
      <xdr:colOff>44450</xdr:colOff>
      <xdr:row>61</xdr:row>
      <xdr:rowOff>151130</xdr:rowOff>
    </xdr:to>
    <xdr:sp macro="" textlink="">
      <xdr:nvSpPr>
        <xdr:cNvPr id="318" name="フローチャート: 判断 317"/>
        <xdr:cNvSpPr/>
      </xdr:nvSpPr>
      <xdr:spPr>
        <a:xfrm>
          <a:off x="15240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161290</xdr:rowOff>
    </xdr:from>
    <xdr:ext cx="762000" cy="259080"/>
    <xdr:sp macro="" textlink="">
      <xdr:nvSpPr>
        <xdr:cNvPr id="319" name="テキスト ボックス 318"/>
        <xdr:cNvSpPr txBox="1"/>
      </xdr:nvSpPr>
      <xdr:spPr>
        <a:xfrm>
          <a:off x="14909800" y="1027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33655</xdr:rowOff>
    </xdr:from>
    <xdr:to xmlns:xdr="http://schemas.openxmlformats.org/drawingml/2006/spreadsheetDrawing">
      <xdr:col>68</xdr:col>
      <xdr:colOff>152400</xdr:colOff>
      <xdr:row>65</xdr:row>
      <xdr:rowOff>70485</xdr:rowOff>
    </xdr:to>
    <xdr:cxnSp macro="">
      <xdr:nvCxnSpPr>
        <xdr:cNvPr id="320" name="直線コネクタ 319"/>
        <xdr:cNvCxnSpPr/>
      </xdr:nvCxnSpPr>
      <xdr:spPr>
        <a:xfrm>
          <a:off x="13512800" y="111779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30480</xdr:rowOff>
    </xdr:from>
    <xdr:to xmlns:xdr="http://schemas.openxmlformats.org/drawingml/2006/spreadsheetDrawing">
      <xdr:col>68</xdr:col>
      <xdr:colOff>203200</xdr:colOff>
      <xdr:row>61</xdr:row>
      <xdr:rowOff>132080</xdr:rowOff>
    </xdr:to>
    <xdr:sp macro="" textlink="">
      <xdr:nvSpPr>
        <xdr:cNvPr id="321" name="フローチャート: 判断 320"/>
        <xdr:cNvSpPr/>
      </xdr:nvSpPr>
      <xdr:spPr>
        <a:xfrm>
          <a:off x="14351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142240</xdr:rowOff>
    </xdr:from>
    <xdr:ext cx="762000" cy="259080"/>
    <xdr:sp macro="" textlink="">
      <xdr:nvSpPr>
        <xdr:cNvPr id="322" name="テキスト ボックス 321"/>
        <xdr:cNvSpPr txBox="1"/>
      </xdr:nvSpPr>
      <xdr:spPr>
        <a:xfrm>
          <a:off x="14020800" y="1025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20955</xdr:rowOff>
    </xdr:from>
    <xdr:to xmlns:xdr="http://schemas.openxmlformats.org/drawingml/2006/spreadsheetDrawing">
      <xdr:col>64</xdr:col>
      <xdr:colOff>152400</xdr:colOff>
      <xdr:row>61</xdr:row>
      <xdr:rowOff>122555</xdr:rowOff>
    </xdr:to>
    <xdr:sp macro="" textlink="">
      <xdr:nvSpPr>
        <xdr:cNvPr id="323" name="フローチャート: 判断 322"/>
        <xdr:cNvSpPr/>
      </xdr:nvSpPr>
      <xdr:spPr>
        <a:xfrm>
          <a:off x="13462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132715</xdr:rowOff>
    </xdr:from>
    <xdr:ext cx="762000" cy="256540"/>
    <xdr:sp macro="" textlink="">
      <xdr:nvSpPr>
        <xdr:cNvPr id="324" name="テキスト ボックス 323"/>
        <xdr:cNvSpPr txBox="1"/>
      </xdr:nvSpPr>
      <xdr:spPr>
        <a:xfrm>
          <a:off x="13131800" y="102482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25" name="テキスト ボックス 324"/>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26" name="テキスト ボックス 325"/>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27" name="テキスト ボックス 326"/>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28" name="テキスト ボックス 327"/>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29" name="テキスト ボックス 328"/>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137160</xdr:rowOff>
    </xdr:from>
    <xdr:to xmlns:xdr="http://schemas.openxmlformats.org/drawingml/2006/spreadsheetDrawing">
      <xdr:col>81</xdr:col>
      <xdr:colOff>95250</xdr:colOff>
      <xdr:row>66</xdr:row>
      <xdr:rowOff>67310</xdr:rowOff>
    </xdr:to>
    <xdr:sp macro="" textlink="">
      <xdr:nvSpPr>
        <xdr:cNvPr id="330" name="楕円 329"/>
        <xdr:cNvSpPr/>
      </xdr:nvSpPr>
      <xdr:spPr>
        <a:xfrm>
          <a:off x="16967200" y="112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33020</xdr:rowOff>
    </xdr:from>
    <xdr:ext cx="762000" cy="259080"/>
    <xdr:sp macro="" textlink="">
      <xdr:nvSpPr>
        <xdr:cNvPr id="331" name="定員管理の状況該当値テキスト"/>
        <xdr:cNvSpPr txBox="1"/>
      </xdr:nvSpPr>
      <xdr:spPr>
        <a:xfrm>
          <a:off x="17106900" y="1117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86995</xdr:rowOff>
    </xdr:from>
    <xdr:to xmlns:xdr="http://schemas.openxmlformats.org/drawingml/2006/spreadsheetDrawing">
      <xdr:col>77</xdr:col>
      <xdr:colOff>95250</xdr:colOff>
      <xdr:row>66</xdr:row>
      <xdr:rowOff>17780</xdr:rowOff>
    </xdr:to>
    <xdr:sp macro="" textlink="">
      <xdr:nvSpPr>
        <xdr:cNvPr id="332" name="楕円 331"/>
        <xdr:cNvSpPr/>
      </xdr:nvSpPr>
      <xdr:spPr>
        <a:xfrm>
          <a:off x="16129000" y="11231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1905</xdr:rowOff>
    </xdr:from>
    <xdr:ext cx="736600" cy="259080"/>
    <xdr:sp macro="" textlink="">
      <xdr:nvSpPr>
        <xdr:cNvPr id="333" name="テキスト ボックス 332"/>
        <xdr:cNvSpPr txBox="1"/>
      </xdr:nvSpPr>
      <xdr:spPr>
        <a:xfrm>
          <a:off x="15798800" y="11317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52070</xdr:rowOff>
    </xdr:from>
    <xdr:to xmlns:xdr="http://schemas.openxmlformats.org/drawingml/2006/spreadsheetDrawing">
      <xdr:col>73</xdr:col>
      <xdr:colOff>44450</xdr:colOff>
      <xdr:row>65</xdr:row>
      <xdr:rowOff>153670</xdr:rowOff>
    </xdr:to>
    <xdr:sp macro="" textlink="">
      <xdr:nvSpPr>
        <xdr:cNvPr id="334" name="楕円 333"/>
        <xdr:cNvSpPr/>
      </xdr:nvSpPr>
      <xdr:spPr>
        <a:xfrm>
          <a:off x="15240000" y="111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138430</xdr:rowOff>
    </xdr:from>
    <xdr:ext cx="762000" cy="259080"/>
    <xdr:sp macro="" textlink="">
      <xdr:nvSpPr>
        <xdr:cNvPr id="335" name="テキスト ボックス 334"/>
        <xdr:cNvSpPr txBox="1"/>
      </xdr:nvSpPr>
      <xdr:spPr>
        <a:xfrm>
          <a:off x="14909800" y="1128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19685</xdr:rowOff>
    </xdr:from>
    <xdr:to xmlns:xdr="http://schemas.openxmlformats.org/drawingml/2006/spreadsheetDrawing">
      <xdr:col>68</xdr:col>
      <xdr:colOff>203200</xdr:colOff>
      <xdr:row>65</xdr:row>
      <xdr:rowOff>121285</xdr:rowOff>
    </xdr:to>
    <xdr:sp macro="" textlink="">
      <xdr:nvSpPr>
        <xdr:cNvPr id="336" name="楕円 335"/>
        <xdr:cNvSpPr/>
      </xdr:nvSpPr>
      <xdr:spPr>
        <a:xfrm>
          <a:off x="14351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106045</xdr:rowOff>
    </xdr:from>
    <xdr:ext cx="762000" cy="259080"/>
    <xdr:sp macro="" textlink="">
      <xdr:nvSpPr>
        <xdr:cNvPr id="337" name="テキスト ボックス 336"/>
        <xdr:cNvSpPr txBox="1"/>
      </xdr:nvSpPr>
      <xdr:spPr>
        <a:xfrm>
          <a:off x="14020800" y="11250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154940</xdr:rowOff>
    </xdr:from>
    <xdr:to xmlns:xdr="http://schemas.openxmlformats.org/drawingml/2006/spreadsheetDrawing">
      <xdr:col>64</xdr:col>
      <xdr:colOff>152400</xdr:colOff>
      <xdr:row>65</xdr:row>
      <xdr:rowOff>84455</xdr:rowOff>
    </xdr:to>
    <xdr:sp macro="" textlink="">
      <xdr:nvSpPr>
        <xdr:cNvPr id="338" name="楕円 337"/>
        <xdr:cNvSpPr/>
      </xdr:nvSpPr>
      <xdr:spPr>
        <a:xfrm>
          <a:off x="13462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69215</xdr:rowOff>
    </xdr:from>
    <xdr:ext cx="762000" cy="259080"/>
    <xdr:sp macro="" textlink="">
      <xdr:nvSpPr>
        <xdr:cNvPr id="339" name="テキスト ボックス 338"/>
        <xdr:cNvSpPr txBox="1"/>
      </xdr:nvSpPr>
      <xdr:spPr>
        <a:xfrm>
          <a:off x="13131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42" name="テキスト ボックス 341"/>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１９年度以降、毎年度改善され近年は横ばいで推移していたが、給食センターや茶内保育所、新庁舎関連事業に伴う地方債発行により地方債償還額が増加することから、将来的に悪化していくことが予想される。今後は必要事業を見極め地方債の発行を抑制するなど改善を目指す。</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59" name="テキスト ボックス 358"/>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1" name="テキスト ボックス 360"/>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63" name="テキスト ボックス 362"/>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5" name="テキスト ボックス 36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xdr:rowOff>
    </xdr:from>
    <xdr:to xmlns:xdr="http://schemas.openxmlformats.org/drawingml/2006/spreadsheetDrawing">
      <xdr:col>81</xdr:col>
      <xdr:colOff>44450</xdr:colOff>
      <xdr:row>43</xdr:row>
      <xdr:rowOff>127635</xdr:rowOff>
    </xdr:to>
    <xdr:cxnSp macro="">
      <xdr:nvCxnSpPr>
        <xdr:cNvPr id="368" name="直線コネクタ 367"/>
        <xdr:cNvCxnSpPr/>
      </xdr:nvCxnSpPr>
      <xdr:spPr>
        <a:xfrm flipV="1">
          <a:off x="1701800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6540"/>
    <xdr:sp macro="" textlink="">
      <xdr:nvSpPr>
        <xdr:cNvPr id="369" name="公債費負担の状況最小値テキスト"/>
        <xdr:cNvSpPr txBox="1"/>
      </xdr:nvSpPr>
      <xdr:spPr>
        <a:xfrm>
          <a:off x="17106900" y="74720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0" name="直線コネクタ 369"/>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86995</xdr:rowOff>
    </xdr:from>
    <xdr:ext cx="762000" cy="256540"/>
    <xdr:sp macro="" textlink="">
      <xdr:nvSpPr>
        <xdr:cNvPr id="371" name="公債費負担の状況最大値テキスト"/>
        <xdr:cNvSpPr txBox="1"/>
      </xdr:nvSpPr>
      <xdr:spPr>
        <a:xfrm>
          <a:off x="17106900" y="5916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xdr:rowOff>
    </xdr:from>
    <xdr:to xmlns:xdr="http://schemas.openxmlformats.org/drawingml/2006/spreadsheetDrawing">
      <xdr:col>81</xdr:col>
      <xdr:colOff>133350</xdr:colOff>
      <xdr:row>36</xdr:row>
      <xdr:rowOff>635</xdr:rowOff>
    </xdr:to>
    <xdr:cxnSp macro="">
      <xdr:nvCxnSpPr>
        <xdr:cNvPr id="372" name="直線コネクタ 371"/>
        <xdr:cNvCxnSpPr/>
      </xdr:nvCxnSpPr>
      <xdr:spPr>
        <a:xfrm>
          <a:off x="16929100" y="617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19685</xdr:rowOff>
    </xdr:from>
    <xdr:to xmlns:xdr="http://schemas.openxmlformats.org/drawingml/2006/spreadsheetDrawing">
      <xdr:col>81</xdr:col>
      <xdr:colOff>44450</xdr:colOff>
      <xdr:row>41</xdr:row>
      <xdr:rowOff>27940</xdr:rowOff>
    </xdr:to>
    <xdr:cxnSp macro="">
      <xdr:nvCxnSpPr>
        <xdr:cNvPr id="373" name="直線コネクタ 372"/>
        <xdr:cNvCxnSpPr/>
      </xdr:nvCxnSpPr>
      <xdr:spPr>
        <a:xfrm flipV="1">
          <a:off x="16179800" y="70491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4445</xdr:rowOff>
    </xdr:from>
    <xdr:ext cx="762000" cy="259080"/>
    <xdr:sp macro="" textlink="">
      <xdr:nvSpPr>
        <xdr:cNvPr id="374" name="公債費負担の状況平均値テキスト"/>
        <xdr:cNvSpPr txBox="1"/>
      </xdr:nvSpPr>
      <xdr:spPr>
        <a:xfrm>
          <a:off x="17106900" y="6690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159385</xdr:rowOff>
    </xdr:from>
    <xdr:to xmlns:xdr="http://schemas.openxmlformats.org/drawingml/2006/spreadsheetDrawing">
      <xdr:col>81</xdr:col>
      <xdr:colOff>95250</xdr:colOff>
      <xdr:row>40</xdr:row>
      <xdr:rowOff>89535</xdr:rowOff>
    </xdr:to>
    <xdr:sp macro="" textlink="">
      <xdr:nvSpPr>
        <xdr:cNvPr id="375" name="フローチャート: 判断 374"/>
        <xdr:cNvSpPr/>
      </xdr:nvSpPr>
      <xdr:spPr>
        <a:xfrm>
          <a:off x="169672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27940</xdr:rowOff>
    </xdr:from>
    <xdr:to xmlns:xdr="http://schemas.openxmlformats.org/drawingml/2006/spreadsheetDrawing">
      <xdr:col>77</xdr:col>
      <xdr:colOff>44450</xdr:colOff>
      <xdr:row>41</xdr:row>
      <xdr:rowOff>27940</xdr:rowOff>
    </xdr:to>
    <xdr:cxnSp macro="">
      <xdr:nvCxnSpPr>
        <xdr:cNvPr id="376" name="直線コネクタ 375"/>
        <xdr:cNvCxnSpPr/>
      </xdr:nvCxnSpPr>
      <xdr:spPr>
        <a:xfrm>
          <a:off x="15290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77" name="フローチャート: 判断 376"/>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6540"/>
    <xdr:sp macro="" textlink="">
      <xdr:nvSpPr>
        <xdr:cNvPr id="378" name="テキスト ボックス 377"/>
        <xdr:cNvSpPr txBox="1"/>
      </xdr:nvSpPr>
      <xdr:spPr>
        <a:xfrm>
          <a:off x="15798800" y="66147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27940</xdr:rowOff>
    </xdr:from>
    <xdr:to xmlns:xdr="http://schemas.openxmlformats.org/drawingml/2006/spreadsheetDrawing">
      <xdr:col>72</xdr:col>
      <xdr:colOff>203200</xdr:colOff>
      <xdr:row>41</xdr:row>
      <xdr:rowOff>27940</xdr:rowOff>
    </xdr:to>
    <xdr:cxnSp macro="">
      <xdr:nvCxnSpPr>
        <xdr:cNvPr id="379" name="直線コネクタ 378"/>
        <xdr:cNvCxnSpPr/>
      </xdr:nvCxnSpPr>
      <xdr:spPr>
        <a:xfrm>
          <a:off x="14401800" y="7057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380" name="フローチャート: 判断 379"/>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6540"/>
    <xdr:sp macro="" textlink="">
      <xdr:nvSpPr>
        <xdr:cNvPr id="381" name="テキスト ボックス 380"/>
        <xdr:cNvSpPr txBox="1"/>
      </xdr:nvSpPr>
      <xdr:spPr>
        <a:xfrm>
          <a:off x="1490980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12065</xdr:rowOff>
    </xdr:from>
    <xdr:to xmlns:xdr="http://schemas.openxmlformats.org/drawingml/2006/spreadsheetDrawing">
      <xdr:col>68</xdr:col>
      <xdr:colOff>152400</xdr:colOff>
      <xdr:row>41</xdr:row>
      <xdr:rowOff>27940</xdr:rowOff>
    </xdr:to>
    <xdr:cxnSp macro="">
      <xdr:nvCxnSpPr>
        <xdr:cNvPr id="382" name="直線コネクタ 381"/>
        <xdr:cNvCxnSpPr/>
      </xdr:nvCxnSpPr>
      <xdr:spPr>
        <a:xfrm>
          <a:off x="13512800" y="704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3" name="フローチャート: 判断 382"/>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6540"/>
    <xdr:sp macro="" textlink="">
      <xdr:nvSpPr>
        <xdr:cNvPr id="384" name="テキスト ボックス 383"/>
        <xdr:cNvSpPr txBox="1"/>
      </xdr:nvSpPr>
      <xdr:spPr>
        <a:xfrm>
          <a:off x="1402080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67310</xdr:rowOff>
    </xdr:from>
    <xdr:ext cx="762000" cy="259080"/>
    <xdr:sp macro="" textlink="">
      <xdr:nvSpPr>
        <xdr:cNvPr id="386" name="テキスト ボックス 385"/>
        <xdr:cNvSpPr txBox="1"/>
      </xdr:nvSpPr>
      <xdr:spPr>
        <a:xfrm>
          <a:off x="13131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7" name="テキスト ボックス 38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8" name="テキスト ボックス 38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9" name="テキスト ボックス 38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0" name="テキスト ボックス 38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1" name="テキスト ボックス 39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92" name="楕円 391"/>
        <xdr:cNvSpPr/>
      </xdr:nvSpPr>
      <xdr:spPr>
        <a:xfrm>
          <a:off x="169672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112395</xdr:rowOff>
    </xdr:from>
    <xdr:ext cx="762000" cy="256540"/>
    <xdr:sp macro="" textlink="">
      <xdr:nvSpPr>
        <xdr:cNvPr id="393" name="公債費負担の状況該当値テキスト"/>
        <xdr:cNvSpPr txBox="1"/>
      </xdr:nvSpPr>
      <xdr:spPr>
        <a:xfrm>
          <a:off x="17106900" y="6970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148590</xdr:rowOff>
    </xdr:from>
    <xdr:to xmlns:xdr="http://schemas.openxmlformats.org/drawingml/2006/spreadsheetDrawing">
      <xdr:col>77</xdr:col>
      <xdr:colOff>95250</xdr:colOff>
      <xdr:row>41</xdr:row>
      <xdr:rowOff>78740</xdr:rowOff>
    </xdr:to>
    <xdr:sp macro="" textlink="">
      <xdr:nvSpPr>
        <xdr:cNvPr id="394" name="楕円 39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63500</xdr:rowOff>
    </xdr:from>
    <xdr:ext cx="736600" cy="256540"/>
    <xdr:sp macro="" textlink="">
      <xdr:nvSpPr>
        <xdr:cNvPr id="395" name="テキスト ボックス 394"/>
        <xdr:cNvSpPr txBox="1"/>
      </xdr:nvSpPr>
      <xdr:spPr>
        <a:xfrm>
          <a:off x="15798800" y="7092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148590</xdr:rowOff>
    </xdr:from>
    <xdr:to xmlns:xdr="http://schemas.openxmlformats.org/drawingml/2006/spreadsheetDrawing">
      <xdr:col>73</xdr:col>
      <xdr:colOff>44450</xdr:colOff>
      <xdr:row>41</xdr:row>
      <xdr:rowOff>78740</xdr:rowOff>
    </xdr:to>
    <xdr:sp macro="" textlink="">
      <xdr:nvSpPr>
        <xdr:cNvPr id="396" name="楕円 39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63500</xdr:rowOff>
    </xdr:from>
    <xdr:ext cx="762000" cy="256540"/>
    <xdr:sp macro="" textlink="">
      <xdr:nvSpPr>
        <xdr:cNvPr id="397" name="テキスト ボックス 396"/>
        <xdr:cNvSpPr txBox="1"/>
      </xdr:nvSpPr>
      <xdr:spPr>
        <a:xfrm>
          <a:off x="14909800" y="709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148590</xdr:rowOff>
    </xdr:from>
    <xdr:to xmlns:xdr="http://schemas.openxmlformats.org/drawingml/2006/spreadsheetDrawing">
      <xdr:col>68</xdr:col>
      <xdr:colOff>203200</xdr:colOff>
      <xdr:row>41</xdr:row>
      <xdr:rowOff>78740</xdr:rowOff>
    </xdr:to>
    <xdr:sp macro="" textlink="">
      <xdr:nvSpPr>
        <xdr:cNvPr id="398" name="楕円 397"/>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63500</xdr:rowOff>
    </xdr:from>
    <xdr:ext cx="762000" cy="256540"/>
    <xdr:sp macro="" textlink="">
      <xdr:nvSpPr>
        <xdr:cNvPr id="399" name="テキスト ボックス 398"/>
        <xdr:cNvSpPr txBox="1"/>
      </xdr:nvSpPr>
      <xdr:spPr>
        <a:xfrm>
          <a:off x="14020800" y="7092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132715</xdr:rowOff>
    </xdr:from>
    <xdr:to xmlns:xdr="http://schemas.openxmlformats.org/drawingml/2006/spreadsheetDrawing">
      <xdr:col>64</xdr:col>
      <xdr:colOff>152400</xdr:colOff>
      <xdr:row>41</xdr:row>
      <xdr:rowOff>63500</xdr:rowOff>
    </xdr:to>
    <xdr:sp macro="" textlink="">
      <xdr:nvSpPr>
        <xdr:cNvPr id="400" name="楕円 399"/>
        <xdr:cNvSpPr/>
      </xdr:nvSpPr>
      <xdr:spPr>
        <a:xfrm>
          <a:off x="13462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47625</xdr:rowOff>
    </xdr:from>
    <xdr:ext cx="762000" cy="259080"/>
    <xdr:sp macro="" textlink="">
      <xdr:nvSpPr>
        <xdr:cNvPr id="401" name="テキスト ボックス 400"/>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3" name="テキスト ボックス 40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04" name="テキスト ボックス 403"/>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いることから、学校や集会施設、道路等のインフラ整備により地方債残高が多額となっていたが、厳しい財政状況に鑑み地方債の発行を抑制し、平成２４年度以降大きく改善されたところである。しかし、平成３０年度からの新庁舎関連事業に伴う地方債残高の増加により、今後上昇する見通しであることから、必要な事業を見極め地方債発行を抑制するとともに、財政調整基金や減債基金の積み立てなど将来の負担に備え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15" name="テキスト ボックス 414"/>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6" name="直線コネクタ 41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7" name="テキスト ボックス 41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8" name="直線コネクタ 41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6540"/>
    <xdr:sp macro="" textlink="">
      <xdr:nvSpPr>
        <xdr:cNvPr id="419" name="テキスト ボックス 418"/>
        <xdr:cNvSpPr txBox="1"/>
      </xdr:nvSpPr>
      <xdr:spPr>
        <a:xfrm>
          <a:off x="1206500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0" name="直線コネクタ 41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1" name="テキスト ボックス 42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2" name="直線コネクタ 42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3" name="テキスト ボックス 42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4" name="直線コネクタ 42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5" name="テキスト ボックス 42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6" name="直線コネクタ 42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12700</xdr:rowOff>
    </xdr:to>
    <xdr:cxnSp macro="">
      <xdr:nvCxnSpPr>
        <xdr:cNvPr id="428" name="直線コネクタ 427"/>
        <xdr:cNvCxnSpPr/>
      </xdr:nvCxnSpPr>
      <xdr:spPr>
        <a:xfrm flipV="1">
          <a:off x="1701800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156210</xdr:rowOff>
    </xdr:from>
    <xdr:ext cx="762000" cy="256540"/>
    <xdr:sp macro="" textlink="">
      <xdr:nvSpPr>
        <xdr:cNvPr id="429" name="将来負担の状況最小値テキスト"/>
        <xdr:cNvSpPr txBox="1"/>
      </xdr:nvSpPr>
      <xdr:spPr>
        <a:xfrm>
          <a:off x="17106900" y="39281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12700</xdr:rowOff>
    </xdr:from>
    <xdr:to xmlns:xdr="http://schemas.openxmlformats.org/drawingml/2006/spreadsheetDrawing">
      <xdr:col>81</xdr:col>
      <xdr:colOff>133350</xdr:colOff>
      <xdr:row>23</xdr:row>
      <xdr:rowOff>12700</xdr:rowOff>
    </xdr:to>
    <xdr:cxnSp macro="">
      <xdr:nvCxnSpPr>
        <xdr:cNvPr id="430" name="直線コネクタ 429"/>
        <xdr:cNvCxnSpPr/>
      </xdr:nvCxnSpPr>
      <xdr:spPr>
        <a:xfrm>
          <a:off x="16929100" y="395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6540"/>
    <xdr:sp macro="" textlink="">
      <xdr:nvSpPr>
        <xdr:cNvPr id="431" name="将来負担の状況最大値テキスト"/>
        <xdr:cNvSpPr txBox="1"/>
      </xdr:nvSpPr>
      <xdr:spPr>
        <a:xfrm>
          <a:off x="17106900" y="214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2" name="直線コネクタ 43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80010</xdr:rowOff>
    </xdr:from>
    <xdr:to xmlns:xdr="http://schemas.openxmlformats.org/drawingml/2006/spreadsheetDrawing">
      <xdr:col>81</xdr:col>
      <xdr:colOff>44450</xdr:colOff>
      <xdr:row>19</xdr:row>
      <xdr:rowOff>6350</xdr:rowOff>
    </xdr:to>
    <xdr:cxnSp macro="">
      <xdr:nvCxnSpPr>
        <xdr:cNvPr id="433" name="直線コネクタ 432"/>
        <xdr:cNvCxnSpPr/>
      </xdr:nvCxnSpPr>
      <xdr:spPr>
        <a:xfrm flipV="1">
          <a:off x="16179800" y="31661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6540"/>
    <xdr:sp macro="" textlink="">
      <xdr:nvSpPr>
        <xdr:cNvPr id="434" name="将来負担の状況平均値テキスト"/>
        <xdr:cNvSpPr txBox="1"/>
      </xdr:nvSpPr>
      <xdr:spPr>
        <a:xfrm>
          <a:off x="17106900" y="22580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50800</xdr:rowOff>
    </xdr:from>
    <xdr:to xmlns:xdr="http://schemas.openxmlformats.org/drawingml/2006/spreadsheetDrawing">
      <xdr:col>77</xdr:col>
      <xdr:colOff>44450</xdr:colOff>
      <xdr:row>19</xdr:row>
      <xdr:rowOff>6350</xdr:rowOff>
    </xdr:to>
    <xdr:cxnSp macro="">
      <xdr:nvCxnSpPr>
        <xdr:cNvPr id="436" name="直線コネクタ 435"/>
        <xdr:cNvCxnSpPr/>
      </xdr:nvCxnSpPr>
      <xdr:spPr>
        <a:xfrm>
          <a:off x="15290800" y="296545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6540"/>
    <xdr:sp macro="" textlink="">
      <xdr:nvSpPr>
        <xdr:cNvPr id="438" name="テキスト ボックス 437"/>
        <xdr:cNvSpPr txBox="1"/>
      </xdr:nvSpPr>
      <xdr:spPr>
        <a:xfrm>
          <a:off x="15798800" y="21691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158115</xdr:rowOff>
    </xdr:from>
    <xdr:to xmlns:xdr="http://schemas.openxmlformats.org/drawingml/2006/spreadsheetDrawing">
      <xdr:col>72</xdr:col>
      <xdr:colOff>203200</xdr:colOff>
      <xdr:row>17</xdr:row>
      <xdr:rowOff>50800</xdr:rowOff>
    </xdr:to>
    <xdr:cxnSp macro="">
      <xdr:nvCxnSpPr>
        <xdr:cNvPr id="439" name="直線コネクタ 438"/>
        <xdr:cNvCxnSpPr/>
      </xdr:nvCxnSpPr>
      <xdr:spPr>
        <a:xfrm>
          <a:off x="14401800" y="272986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6540"/>
    <xdr:sp macro="" textlink="">
      <xdr:nvSpPr>
        <xdr:cNvPr id="441" name="テキスト ボックス 440"/>
        <xdr:cNvSpPr txBox="1"/>
      </xdr:nvSpPr>
      <xdr:spPr>
        <a:xfrm>
          <a:off x="14909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158115</xdr:rowOff>
    </xdr:from>
    <xdr:to xmlns:xdr="http://schemas.openxmlformats.org/drawingml/2006/spreadsheetDrawing">
      <xdr:col>68</xdr:col>
      <xdr:colOff>152400</xdr:colOff>
      <xdr:row>16</xdr:row>
      <xdr:rowOff>130810</xdr:rowOff>
    </xdr:to>
    <xdr:cxnSp macro="">
      <xdr:nvCxnSpPr>
        <xdr:cNvPr id="442" name="直線コネクタ 441"/>
        <xdr:cNvCxnSpPr/>
      </xdr:nvCxnSpPr>
      <xdr:spPr>
        <a:xfrm flipV="1">
          <a:off x="13512800" y="27298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6540"/>
    <xdr:sp macro="" textlink="">
      <xdr:nvSpPr>
        <xdr:cNvPr id="444" name="テキスト ボックス 443"/>
        <xdr:cNvSpPr txBox="1"/>
      </xdr:nvSpPr>
      <xdr:spPr>
        <a:xfrm>
          <a:off x="14020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6540"/>
    <xdr:sp macro="" textlink="">
      <xdr:nvSpPr>
        <xdr:cNvPr id="446" name="テキスト ボックス 445"/>
        <xdr:cNvSpPr txBox="1"/>
      </xdr:nvSpPr>
      <xdr:spPr>
        <a:xfrm>
          <a:off x="13131800" y="2169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7" name="テキスト ボックス 44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8" name="テキスト ボックス 44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9" name="テキスト ボックス 44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0" name="テキスト ボックス 44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1" name="テキスト ボックス 45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29210</xdr:rowOff>
    </xdr:from>
    <xdr:to xmlns:xdr="http://schemas.openxmlformats.org/drawingml/2006/spreadsheetDrawing">
      <xdr:col>81</xdr:col>
      <xdr:colOff>95250</xdr:colOff>
      <xdr:row>18</xdr:row>
      <xdr:rowOff>130810</xdr:rowOff>
    </xdr:to>
    <xdr:sp macro="" textlink="">
      <xdr:nvSpPr>
        <xdr:cNvPr id="452" name="楕円 451"/>
        <xdr:cNvSpPr/>
      </xdr:nvSpPr>
      <xdr:spPr>
        <a:xfrm>
          <a:off x="16967200" y="31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1270</xdr:rowOff>
    </xdr:from>
    <xdr:ext cx="762000" cy="259080"/>
    <xdr:sp macro="" textlink="">
      <xdr:nvSpPr>
        <xdr:cNvPr id="453" name="将来負担の状況該当値テキスト"/>
        <xdr:cNvSpPr txBox="1"/>
      </xdr:nvSpPr>
      <xdr:spPr>
        <a:xfrm>
          <a:off x="17106900" y="308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127000</xdr:rowOff>
    </xdr:from>
    <xdr:to xmlns:xdr="http://schemas.openxmlformats.org/drawingml/2006/spreadsheetDrawing">
      <xdr:col>77</xdr:col>
      <xdr:colOff>95250</xdr:colOff>
      <xdr:row>19</xdr:row>
      <xdr:rowOff>57150</xdr:rowOff>
    </xdr:to>
    <xdr:sp macro="" textlink="">
      <xdr:nvSpPr>
        <xdr:cNvPr id="454" name="楕円 453"/>
        <xdr:cNvSpPr/>
      </xdr:nvSpPr>
      <xdr:spPr>
        <a:xfrm>
          <a:off x="16129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41910</xdr:rowOff>
    </xdr:from>
    <xdr:ext cx="736600" cy="256540"/>
    <xdr:sp macro="" textlink="">
      <xdr:nvSpPr>
        <xdr:cNvPr id="455" name="テキスト ボックス 454"/>
        <xdr:cNvSpPr txBox="1"/>
      </xdr:nvSpPr>
      <xdr:spPr>
        <a:xfrm>
          <a:off x="15798800" y="32994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0</xdr:rowOff>
    </xdr:from>
    <xdr:to xmlns:xdr="http://schemas.openxmlformats.org/drawingml/2006/spreadsheetDrawing">
      <xdr:col>73</xdr:col>
      <xdr:colOff>44450</xdr:colOff>
      <xdr:row>17</xdr:row>
      <xdr:rowOff>101600</xdr:rowOff>
    </xdr:to>
    <xdr:sp macro="" textlink="">
      <xdr:nvSpPr>
        <xdr:cNvPr id="456" name="楕円 455"/>
        <xdr:cNvSpPr/>
      </xdr:nvSpPr>
      <xdr:spPr>
        <a:xfrm>
          <a:off x="15240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86360</xdr:rowOff>
    </xdr:from>
    <xdr:ext cx="762000" cy="256540"/>
    <xdr:sp macro="" textlink="">
      <xdr:nvSpPr>
        <xdr:cNvPr id="457" name="テキスト ボックス 456"/>
        <xdr:cNvSpPr txBox="1"/>
      </xdr:nvSpPr>
      <xdr:spPr>
        <a:xfrm>
          <a:off x="14909800" y="30010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107315</xdr:rowOff>
    </xdr:from>
    <xdr:to xmlns:xdr="http://schemas.openxmlformats.org/drawingml/2006/spreadsheetDrawing">
      <xdr:col>68</xdr:col>
      <xdr:colOff>203200</xdr:colOff>
      <xdr:row>16</xdr:row>
      <xdr:rowOff>37465</xdr:rowOff>
    </xdr:to>
    <xdr:sp macro="" textlink="">
      <xdr:nvSpPr>
        <xdr:cNvPr id="458" name="楕円 457"/>
        <xdr:cNvSpPr/>
      </xdr:nvSpPr>
      <xdr:spPr>
        <a:xfrm>
          <a:off x="14351000" y="26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22225</xdr:rowOff>
    </xdr:from>
    <xdr:ext cx="762000" cy="258445"/>
    <xdr:sp macro="" textlink="">
      <xdr:nvSpPr>
        <xdr:cNvPr id="459" name="テキスト ボックス 458"/>
        <xdr:cNvSpPr txBox="1"/>
      </xdr:nvSpPr>
      <xdr:spPr>
        <a:xfrm>
          <a:off x="14020800" y="276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80010</xdr:rowOff>
    </xdr:from>
    <xdr:to xmlns:xdr="http://schemas.openxmlformats.org/drawingml/2006/spreadsheetDrawing">
      <xdr:col>64</xdr:col>
      <xdr:colOff>152400</xdr:colOff>
      <xdr:row>17</xdr:row>
      <xdr:rowOff>10160</xdr:rowOff>
    </xdr:to>
    <xdr:sp macro="" textlink="">
      <xdr:nvSpPr>
        <xdr:cNvPr id="460" name="楕円 459"/>
        <xdr:cNvSpPr/>
      </xdr:nvSpPr>
      <xdr:spPr>
        <a:xfrm>
          <a:off x="134620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166370</xdr:rowOff>
    </xdr:from>
    <xdr:ext cx="762000" cy="256540"/>
    <xdr:sp macro="" textlink="">
      <xdr:nvSpPr>
        <xdr:cNvPr id="461" name="テキスト ボックス 460"/>
        <xdr:cNvSpPr txBox="1"/>
      </xdr:nvSpPr>
      <xdr:spPr>
        <a:xfrm>
          <a:off x="13131800" y="29095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965" cy="259080"/>
    <xdr:sp macro="" textlink="">
      <xdr:nvSpPr>
        <xdr:cNvPr id="32" name="テキスト ボックス 31"/>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５箇所及び診療所３箇所を直営するほか、町立高等学校を有することから職員数が多く、人件費が多額となっていることが類似団体平均を大きく上回っている要因である。今後は人口の推移、退職者と新規採用者のバランス、年齢構成を見据えた職員定数管理の適正化を図り、人件費の抑制に努める。</a:t>
          </a: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5460" cy="256540"/>
    <xdr:sp macro="" textlink="">
      <xdr:nvSpPr>
        <xdr:cNvPr id="49" name="テキスト ボックス 48"/>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5460" cy="256540"/>
    <xdr:sp macro="" textlink="">
      <xdr:nvSpPr>
        <xdr:cNvPr id="51" name="テキスト ボックス 50"/>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5460" cy="256540"/>
    <xdr:sp macro="" textlink="">
      <xdr:nvSpPr>
        <xdr:cNvPr id="53" name="テキスト ボックス 52"/>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5460" cy="256540"/>
    <xdr:sp macro="" textlink="">
      <xdr:nvSpPr>
        <xdr:cNvPr id="55" name="テキスト ボックス 54"/>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7" name="テキスト ボックス 56"/>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63500</xdr:rowOff>
    </xdr:to>
    <xdr:cxnSp macro="">
      <xdr:nvCxnSpPr>
        <xdr:cNvPr id="59" name="直線コネクタ 58"/>
        <xdr:cNvCxnSpPr/>
      </xdr:nvCxnSpPr>
      <xdr:spPr>
        <a:xfrm flipV="1">
          <a:off x="482600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34925</xdr:rowOff>
    </xdr:from>
    <xdr:ext cx="762000" cy="259080"/>
    <xdr:sp macro="" textlink="">
      <xdr:nvSpPr>
        <xdr:cNvPr id="60" name="人件費最小値テキスト"/>
        <xdr:cNvSpPr txBox="1"/>
      </xdr:nvSpPr>
      <xdr:spPr>
        <a:xfrm>
          <a:off x="49149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63500</xdr:rowOff>
    </xdr:from>
    <xdr:to xmlns:xdr="http://schemas.openxmlformats.org/drawingml/2006/spreadsheetDrawing">
      <xdr:col>24</xdr:col>
      <xdr:colOff>114300</xdr:colOff>
      <xdr:row>40</xdr:row>
      <xdr:rowOff>63500</xdr:rowOff>
    </xdr:to>
    <xdr:cxnSp macro="">
      <xdr:nvCxnSpPr>
        <xdr:cNvPr id="61" name="直線コネクタ 60"/>
        <xdr:cNvCxnSpPr/>
      </xdr:nvCxnSpPr>
      <xdr:spPr>
        <a:xfrm>
          <a:off x="4737100" y="692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2000" cy="256540"/>
    <xdr:sp macro="" textlink="">
      <xdr:nvSpPr>
        <xdr:cNvPr id="62" name="人件費最大値テキスト"/>
        <xdr:cNvSpPr txBox="1"/>
      </xdr:nvSpPr>
      <xdr:spPr>
        <a:xfrm>
          <a:off x="4914900" y="5722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124460</xdr:rowOff>
    </xdr:from>
    <xdr:to xmlns:xdr="http://schemas.openxmlformats.org/drawingml/2006/spreadsheetDrawing">
      <xdr:col>24</xdr:col>
      <xdr:colOff>25400</xdr:colOff>
      <xdr:row>38</xdr:row>
      <xdr:rowOff>35560</xdr:rowOff>
    </xdr:to>
    <xdr:cxnSp macro="">
      <xdr:nvCxnSpPr>
        <xdr:cNvPr id="64" name="直線コネクタ 63"/>
        <xdr:cNvCxnSpPr/>
      </xdr:nvCxnSpPr>
      <xdr:spPr>
        <a:xfrm flipV="1">
          <a:off x="3987800" y="64681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2000" cy="259080"/>
    <xdr:sp macro="" textlink="">
      <xdr:nvSpPr>
        <xdr:cNvPr id="65" name="人件費平均値テキスト"/>
        <xdr:cNvSpPr txBox="1"/>
      </xdr:nvSpPr>
      <xdr:spPr>
        <a:xfrm>
          <a:off x="4914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101600</xdr:rowOff>
    </xdr:from>
    <xdr:to xmlns:xdr="http://schemas.openxmlformats.org/drawingml/2006/spreadsheetDrawing">
      <xdr:col>19</xdr:col>
      <xdr:colOff>187325</xdr:colOff>
      <xdr:row>38</xdr:row>
      <xdr:rowOff>35560</xdr:rowOff>
    </xdr:to>
    <xdr:cxnSp macro="">
      <xdr:nvCxnSpPr>
        <xdr:cNvPr id="67" name="直線コネクタ 66"/>
        <xdr:cNvCxnSpPr/>
      </xdr:nvCxnSpPr>
      <xdr:spPr>
        <a:xfrm>
          <a:off x="3098800" y="64452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4060" cy="256540"/>
    <xdr:sp macro="" textlink="">
      <xdr:nvSpPr>
        <xdr:cNvPr id="69" name="テキスト ボックス 68"/>
        <xdr:cNvSpPr txBox="1"/>
      </xdr:nvSpPr>
      <xdr:spPr>
        <a:xfrm>
          <a:off x="3606800" y="611314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101600</xdr:rowOff>
    </xdr:from>
    <xdr:to xmlns:xdr="http://schemas.openxmlformats.org/drawingml/2006/spreadsheetDrawing">
      <xdr:col>15</xdr:col>
      <xdr:colOff>98425</xdr:colOff>
      <xdr:row>37</xdr:row>
      <xdr:rowOff>129540</xdr:rowOff>
    </xdr:to>
    <xdr:cxnSp macro="">
      <xdr:nvCxnSpPr>
        <xdr:cNvPr id="70" name="直線コネクタ 69"/>
        <xdr:cNvCxnSpPr/>
      </xdr:nvCxnSpPr>
      <xdr:spPr>
        <a:xfrm flipV="1">
          <a:off x="2209800" y="6445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3048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72" name="テキスト ボックス 71"/>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129540</xdr:rowOff>
    </xdr:from>
    <xdr:to xmlns:xdr="http://schemas.openxmlformats.org/drawingml/2006/spreadsheetDrawing">
      <xdr:col>11</xdr:col>
      <xdr:colOff>9525</xdr:colOff>
      <xdr:row>38</xdr:row>
      <xdr:rowOff>76835</xdr:rowOff>
    </xdr:to>
    <xdr:cxnSp macro="">
      <xdr:nvCxnSpPr>
        <xdr:cNvPr id="73" name="直線コネクタ 72"/>
        <xdr:cNvCxnSpPr/>
      </xdr:nvCxnSpPr>
      <xdr:spPr>
        <a:xfrm flipV="1">
          <a:off x="1320800" y="64731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59460" cy="259080"/>
    <xdr:sp macro="" textlink="">
      <xdr:nvSpPr>
        <xdr:cNvPr id="75" name="テキスト ボックス 74"/>
        <xdr:cNvSpPr txBox="1"/>
      </xdr:nvSpPr>
      <xdr:spPr>
        <a:xfrm>
          <a:off x="1828800" y="60490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30480</xdr:rowOff>
    </xdr:from>
    <xdr:ext cx="759460" cy="256540"/>
    <xdr:sp macro="" textlink="">
      <xdr:nvSpPr>
        <xdr:cNvPr id="77" name="テキスト ボックス 76"/>
        <xdr:cNvSpPr txBox="1"/>
      </xdr:nvSpPr>
      <xdr:spPr>
        <a:xfrm>
          <a:off x="939800" y="60312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0" name="テキスト ボックス 79"/>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73660</xdr:rowOff>
    </xdr:from>
    <xdr:to xmlns:xdr="http://schemas.openxmlformats.org/drawingml/2006/spreadsheetDrawing">
      <xdr:col>24</xdr:col>
      <xdr:colOff>76200</xdr:colOff>
      <xdr:row>38</xdr:row>
      <xdr:rowOff>3810</xdr:rowOff>
    </xdr:to>
    <xdr:sp macro="" textlink="">
      <xdr:nvSpPr>
        <xdr:cNvPr id="83" name="楕円 82"/>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45720</xdr:rowOff>
    </xdr:from>
    <xdr:ext cx="762000" cy="259080"/>
    <xdr:sp macro="" textlink="">
      <xdr:nvSpPr>
        <xdr:cNvPr id="84" name="人件費該当値テキスト"/>
        <xdr:cNvSpPr txBox="1"/>
      </xdr:nvSpPr>
      <xdr:spPr>
        <a:xfrm>
          <a:off x="49149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71120</xdr:rowOff>
    </xdr:from>
    <xdr:ext cx="734060" cy="259080"/>
    <xdr:sp macro="" textlink="">
      <xdr:nvSpPr>
        <xdr:cNvPr id="86" name="テキスト ボックス 85"/>
        <xdr:cNvSpPr txBox="1"/>
      </xdr:nvSpPr>
      <xdr:spPr>
        <a:xfrm>
          <a:off x="3606800" y="65862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50800</xdr:rowOff>
    </xdr:from>
    <xdr:to xmlns:xdr="http://schemas.openxmlformats.org/drawingml/2006/spreadsheetDrawing">
      <xdr:col>15</xdr:col>
      <xdr:colOff>149225</xdr:colOff>
      <xdr:row>37</xdr:row>
      <xdr:rowOff>152400</xdr:rowOff>
    </xdr:to>
    <xdr:sp macro="" textlink="">
      <xdr:nvSpPr>
        <xdr:cNvPr id="87" name="楕円 86"/>
        <xdr:cNvSpPr/>
      </xdr:nvSpPr>
      <xdr:spPr>
        <a:xfrm>
          <a:off x="3048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137160</xdr:rowOff>
    </xdr:from>
    <xdr:ext cx="762000" cy="259080"/>
    <xdr:sp macro="" textlink="">
      <xdr:nvSpPr>
        <xdr:cNvPr id="88" name="テキスト ボックス 87"/>
        <xdr:cNvSpPr txBox="1"/>
      </xdr:nvSpPr>
      <xdr:spPr>
        <a:xfrm>
          <a:off x="2717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78740</xdr:rowOff>
    </xdr:from>
    <xdr:to xmlns:xdr="http://schemas.openxmlformats.org/drawingml/2006/spreadsheetDrawing">
      <xdr:col>11</xdr:col>
      <xdr:colOff>60325</xdr:colOff>
      <xdr:row>38</xdr:row>
      <xdr:rowOff>8890</xdr:rowOff>
    </xdr:to>
    <xdr:sp macro="" textlink="">
      <xdr:nvSpPr>
        <xdr:cNvPr id="89" name="楕円 88"/>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165100</xdr:rowOff>
    </xdr:from>
    <xdr:ext cx="759460" cy="259080"/>
    <xdr:sp macro="" textlink="">
      <xdr:nvSpPr>
        <xdr:cNvPr id="90" name="テキスト ボックス 89"/>
        <xdr:cNvSpPr txBox="1"/>
      </xdr:nvSpPr>
      <xdr:spPr>
        <a:xfrm>
          <a:off x="1828800" y="65087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26035</xdr:rowOff>
    </xdr:from>
    <xdr:to xmlns:xdr="http://schemas.openxmlformats.org/drawingml/2006/spreadsheetDrawing">
      <xdr:col>6</xdr:col>
      <xdr:colOff>171450</xdr:colOff>
      <xdr:row>38</xdr:row>
      <xdr:rowOff>127635</xdr:rowOff>
    </xdr:to>
    <xdr:sp macro="" textlink="">
      <xdr:nvSpPr>
        <xdr:cNvPr id="91" name="楕円 90"/>
        <xdr:cNvSpPr/>
      </xdr:nvSpPr>
      <xdr:spPr>
        <a:xfrm>
          <a:off x="1270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112395</xdr:rowOff>
    </xdr:from>
    <xdr:ext cx="759460" cy="256540"/>
    <xdr:sp macro="" textlink="">
      <xdr:nvSpPr>
        <xdr:cNvPr id="92" name="テキスト ボックス 91"/>
        <xdr:cNvSpPr txBox="1"/>
      </xdr:nvSpPr>
      <xdr:spPr>
        <a:xfrm>
          <a:off x="939800" y="6627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同様、直営施設や町立高等学校及び多くの公共施設を有することから平成２５年度までは類似団体平均を上回っていたが、平成２６年度以降においては類似団体と同水準となっている。今後においても施設の適正管理と経費節減に努め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4" name="テキスト ボックス 103"/>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6" name="テキスト ボックス 105"/>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5460" cy="256540"/>
    <xdr:sp macro="" textlink="">
      <xdr:nvSpPr>
        <xdr:cNvPr id="108" name="テキスト ボックス 107"/>
        <xdr:cNvSpPr txBox="1"/>
      </xdr:nvSpPr>
      <xdr:spPr>
        <a:xfrm>
          <a:off x="11938000" y="3528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5460" cy="256540"/>
    <xdr:sp macro="" textlink="">
      <xdr:nvSpPr>
        <xdr:cNvPr id="110" name="テキスト ボックス 109"/>
        <xdr:cNvSpPr txBox="1"/>
      </xdr:nvSpPr>
      <xdr:spPr>
        <a:xfrm>
          <a:off x="11938000" y="3070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5460" cy="256540"/>
    <xdr:sp macro="" textlink="">
      <xdr:nvSpPr>
        <xdr:cNvPr id="112" name="テキスト ボックス 111"/>
        <xdr:cNvSpPr txBox="1"/>
      </xdr:nvSpPr>
      <xdr:spPr>
        <a:xfrm>
          <a:off x="11938000" y="2613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5460" cy="256540"/>
    <xdr:sp macro="" textlink="">
      <xdr:nvSpPr>
        <xdr:cNvPr id="114" name="テキスト ボックス 113"/>
        <xdr:cNvSpPr txBox="1"/>
      </xdr:nvSpPr>
      <xdr:spPr>
        <a:xfrm>
          <a:off x="11938000" y="2156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38100</xdr:rowOff>
    </xdr:from>
    <xdr:to xmlns:xdr="http://schemas.openxmlformats.org/drawingml/2006/spreadsheetDrawing">
      <xdr:col>82</xdr:col>
      <xdr:colOff>107950</xdr:colOff>
      <xdr:row>21</xdr:row>
      <xdr:rowOff>15240</xdr:rowOff>
    </xdr:to>
    <xdr:cxnSp macro="">
      <xdr:nvCxnSpPr>
        <xdr:cNvPr id="117" name="直線コネクタ 116"/>
        <xdr:cNvCxnSpPr/>
      </xdr:nvCxnSpPr>
      <xdr:spPr>
        <a:xfrm flipV="1">
          <a:off x="1651000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158750</xdr:rowOff>
    </xdr:from>
    <xdr:ext cx="762000" cy="259080"/>
    <xdr:sp macro="" textlink="">
      <xdr:nvSpPr>
        <xdr:cNvPr id="118" name="物件費最小値テキスト"/>
        <xdr:cNvSpPr txBox="1"/>
      </xdr:nvSpPr>
      <xdr:spPr>
        <a:xfrm>
          <a:off x="16598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196850</xdr:colOff>
      <xdr:row>21</xdr:row>
      <xdr:rowOff>15240</xdr:rowOff>
    </xdr:to>
    <xdr:cxnSp macro="">
      <xdr:nvCxnSpPr>
        <xdr:cNvPr id="119" name="直線コネクタ 118"/>
        <xdr:cNvCxnSpPr/>
      </xdr:nvCxnSpPr>
      <xdr:spPr>
        <a:xfrm>
          <a:off x="16421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124460</xdr:rowOff>
    </xdr:from>
    <xdr:ext cx="762000" cy="259080"/>
    <xdr:sp macro="" textlink="">
      <xdr:nvSpPr>
        <xdr:cNvPr id="120" name="物件費最大値テキスト"/>
        <xdr:cNvSpPr txBox="1"/>
      </xdr:nvSpPr>
      <xdr:spPr>
        <a:xfrm>
          <a:off x="1659890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38100</xdr:rowOff>
    </xdr:from>
    <xdr:to xmlns:xdr="http://schemas.openxmlformats.org/drawingml/2006/spreadsheetDrawing">
      <xdr:col>82</xdr:col>
      <xdr:colOff>196850</xdr:colOff>
      <xdr:row>15</xdr:row>
      <xdr:rowOff>38100</xdr:rowOff>
    </xdr:to>
    <xdr:cxnSp macro="">
      <xdr:nvCxnSpPr>
        <xdr:cNvPr id="121" name="直線コネクタ 120"/>
        <xdr:cNvCxnSpPr/>
      </xdr:nvCxnSpPr>
      <xdr:spPr>
        <a:xfrm>
          <a:off x="16421100" y="260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49530</xdr:rowOff>
    </xdr:from>
    <xdr:to xmlns:xdr="http://schemas.openxmlformats.org/drawingml/2006/spreadsheetDrawing">
      <xdr:col>82</xdr:col>
      <xdr:colOff>107950</xdr:colOff>
      <xdr:row>16</xdr:row>
      <xdr:rowOff>104140</xdr:rowOff>
    </xdr:to>
    <xdr:cxnSp macro="">
      <xdr:nvCxnSpPr>
        <xdr:cNvPr id="122" name="直線コネクタ 121"/>
        <xdr:cNvCxnSpPr/>
      </xdr:nvCxnSpPr>
      <xdr:spPr>
        <a:xfrm>
          <a:off x="15671800" y="279273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57150</xdr:rowOff>
    </xdr:from>
    <xdr:ext cx="762000" cy="259080"/>
    <xdr:sp macro="" textlink="">
      <xdr:nvSpPr>
        <xdr:cNvPr id="123"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4" name="フローチャート: 判断 123"/>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49530</xdr:rowOff>
    </xdr:from>
    <xdr:to xmlns:xdr="http://schemas.openxmlformats.org/drawingml/2006/spreadsheetDrawing">
      <xdr:col>78</xdr:col>
      <xdr:colOff>69850</xdr:colOff>
      <xdr:row>17</xdr:row>
      <xdr:rowOff>55880</xdr:rowOff>
    </xdr:to>
    <xdr:cxnSp macro="">
      <xdr:nvCxnSpPr>
        <xdr:cNvPr id="125" name="直線コネクタ 124"/>
        <xdr:cNvCxnSpPr/>
      </xdr:nvCxnSpPr>
      <xdr:spPr>
        <a:xfrm flipV="1">
          <a:off x="14782800" y="27927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26" name="フローチャート: 判断 125"/>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27" name="テキスト ボックス 126"/>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55880</xdr:rowOff>
    </xdr:from>
    <xdr:to xmlns:xdr="http://schemas.openxmlformats.org/drawingml/2006/spreadsheetDrawing">
      <xdr:col>73</xdr:col>
      <xdr:colOff>180975</xdr:colOff>
      <xdr:row>17</xdr:row>
      <xdr:rowOff>55880</xdr:rowOff>
    </xdr:to>
    <xdr:cxnSp macro="">
      <xdr:nvCxnSpPr>
        <xdr:cNvPr id="128" name="直線コネクタ 127"/>
        <xdr:cNvCxnSpPr/>
      </xdr:nvCxnSpPr>
      <xdr:spPr>
        <a:xfrm>
          <a:off x="13893800" y="2970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0" name="テキスト ボックス 129"/>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29210</xdr:rowOff>
    </xdr:from>
    <xdr:to xmlns:xdr="http://schemas.openxmlformats.org/drawingml/2006/spreadsheetDrawing">
      <xdr:col>69</xdr:col>
      <xdr:colOff>92075</xdr:colOff>
      <xdr:row>17</xdr:row>
      <xdr:rowOff>55880</xdr:rowOff>
    </xdr:to>
    <xdr:cxnSp macro="">
      <xdr:nvCxnSpPr>
        <xdr:cNvPr id="131" name="直線コネクタ 130"/>
        <xdr:cNvCxnSpPr/>
      </xdr:nvCxnSpPr>
      <xdr:spPr>
        <a:xfrm>
          <a:off x="13004800" y="29438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2" name="フローチャート: 判断 131"/>
        <xdr:cNvSpPr/>
      </xdr:nvSpPr>
      <xdr:spPr>
        <a:xfrm>
          <a:off x="13843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116840</xdr:rowOff>
    </xdr:from>
    <xdr:ext cx="759460" cy="259080"/>
    <xdr:sp macro="" textlink="">
      <xdr:nvSpPr>
        <xdr:cNvPr id="133" name="テキスト ボックス 132"/>
        <xdr:cNvSpPr txBox="1"/>
      </xdr:nvSpPr>
      <xdr:spPr>
        <a:xfrm>
          <a:off x="13512800" y="2688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7" name="テキスト ボックス 136"/>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38" name="テキスト ボックス 137"/>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0" name="テキスト ボックス 139"/>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53340</xdr:rowOff>
    </xdr:from>
    <xdr:to xmlns:xdr="http://schemas.openxmlformats.org/drawingml/2006/spreadsheetDrawing">
      <xdr:col>82</xdr:col>
      <xdr:colOff>158750</xdr:colOff>
      <xdr:row>16</xdr:row>
      <xdr:rowOff>154940</xdr:rowOff>
    </xdr:to>
    <xdr:sp macro="" textlink="">
      <xdr:nvSpPr>
        <xdr:cNvPr id="141" name="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69850</xdr:rowOff>
    </xdr:from>
    <xdr:ext cx="762000" cy="259080"/>
    <xdr:sp macro="" textlink="">
      <xdr:nvSpPr>
        <xdr:cNvPr id="142"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170180</xdr:rowOff>
    </xdr:from>
    <xdr:to xmlns:xdr="http://schemas.openxmlformats.org/drawingml/2006/spreadsheetDrawing">
      <xdr:col>78</xdr:col>
      <xdr:colOff>120650</xdr:colOff>
      <xdr:row>16</xdr:row>
      <xdr:rowOff>100330</xdr:rowOff>
    </xdr:to>
    <xdr:sp macro="" textlink="">
      <xdr:nvSpPr>
        <xdr:cNvPr id="143" name="楕円 142"/>
        <xdr:cNvSpPr/>
      </xdr:nvSpPr>
      <xdr:spPr>
        <a:xfrm>
          <a:off x="15621000" y="27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110490</xdr:rowOff>
    </xdr:from>
    <xdr:ext cx="736600" cy="256540"/>
    <xdr:sp macro="" textlink="">
      <xdr:nvSpPr>
        <xdr:cNvPr id="144" name="テキスト ボックス 143"/>
        <xdr:cNvSpPr txBox="1"/>
      </xdr:nvSpPr>
      <xdr:spPr>
        <a:xfrm>
          <a:off x="15290800" y="2510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45" name="楕円 144"/>
        <xdr:cNvSpPr/>
      </xdr:nvSpPr>
      <xdr:spPr>
        <a:xfrm>
          <a:off x="147320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116840</xdr:rowOff>
    </xdr:from>
    <xdr:ext cx="762000" cy="259080"/>
    <xdr:sp macro="" textlink="">
      <xdr:nvSpPr>
        <xdr:cNvPr id="146" name="テキスト ボックス 145"/>
        <xdr:cNvSpPr txBox="1"/>
      </xdr:nvSpPr>
      <xdr:spPr>
        <a:xfrm>
          <a:off x="14401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47" name="楕円 146"/>
        <xdr:cNvSpPr/>
      </xdr:nvSpPr>
      <xdr:spPr>
        <a:xfrm>
          <a:off x="13843000" y="29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91440</xdr:rowOff>
    </xdr:from>
    <xdr:ext cx="759460" cy="259080"/>
    <xdr:sp macro="" textlink="">
      <xdr:nvSpPr>
        <xdr:cNvPr id="148" name="テキスト ボックス 147"/>
        <xdr:cNvSpPr txBox="1"/>
      </xdr:nvSpPr>
      <xdr:spPr>
        <a:xfrm>
          <a:off x="13512800" y="300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149225</xdr:rowOff>
    </xdr:from>
    <xdr:to xmlns:xdr="http://schemas.openxmlformats.org/drawingml/2006/spreadsheetDrawing">
      <xdr:col>65</xdr:col>
      <xdr:colOff>53975</xdr:colOff>
      <xdr:row>17</xdr:row>
      <xdr:rowOff>79375</xdr:rowOff>
    </xdr:to>
    <xdr:sp macro="" textlink="">
      <xdr:nvSpPr>
        <xdr:cNvPr id="149" name="楕円 148"/>
        <xdr:cNvSpPr/>
      </xdr:nvSpPr>
      <xdr:spPr>
        <a:xfrm>
          <a:off x="12954000" y="28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89535</xdr:rowOff>
    </xdr:from>
    <xdr:ext cx="762000" cy="256540"/>
    <xdr:sp macro="" textlink="">
      <xdr:nvSpPr>
        <xdr:cNvPr id="150" name="テキスト ボックス 149"/>
        <xdr:cNvSpPr txBox="1"/>
      </xdr:nvSpPr>
      <xdr:spPr>
        <a:xfrm>
          <a:off x="12623800" y="2661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単独事業ともに負担が少なく類似団体平均を下回っている。今後においては、高齢化や少子化対策などにより負担が増加していくことが見込まれることから、適正な制度運用により過度の財政負担が生じない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64" name="テキスト ボックス 163"/>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66" name="テキスト ボックス 165"/>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68" name="テキスト ボックス 167"/>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0" name="テキスト ボックス 169"/>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2" name="テキスト ボックス 171"/>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74" name="テキスト ボックス 173"/>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76" name="テキスト ボックス 175"/>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102235</xdr:rowOff>
    </xdr:to>
    <xdr:cxnSp macro="">
      <xdr:nvCxnSpPr>
        <xdr:cNvPr id="179" name="直線コネクタ 178"/>
        <xdr:cNvCxnSpPr/>
      </xdr:nvCxnSpPr>
      <xdr:spPr>
        <a:xfrm flipV="1">
          <a:off x="482600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74930</xdr:rowOff>
    </xdr:from>
    <xdr:ext cx="762000" cy="256540"/>
    <xdr:sp macro="" textlink="">
      <xdr:nvSpPr>
        <xdr:cNvPr id="180" name="扶助費最小値テキスト"/>
        <xdr:cNvSpPr txBox="1"/>
      </xdr:nvSpPr>
      <xdr:spPr>
        <a:xfrm>
          <a:off x="4914900" y="10533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102235</xdr:rowOff>
    </xdr:from>
    <xdr:to xmlns:xdr="http://schemas.openxmlformats.org/drawingml/2006/spreadsheetDrawing">
      <xdr:col>24</xdr:col>
      <xdr:colOff>114300</xdr:colOff>
      <xdr:row>61</xdr:row>
      <xdr:rowOff>102235</xdr:rowOff>
    </xdr:to>
    <xdr:cxnSp macro="">
      <xdr:nvCxnSpPr>
        <xdr:cNvPr id="181" name="直線コネクタ 180"/>
        <xdr:cNvCxnSpPr/>
      </xdr:nvCxnSpPr>
      <xdr:spPr>
        <a:xfrm>
          <a:off x="4737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2000" cy="258445"/>
    <xdr:sp macro="" textlink="">
      <xdr:nvSpPr>
        <xdr:cNvPr id="182" name="扶助費最大値テキスト"/>
        <xdr:cNvSpPr txBox="1"/>
      </xdr:nvSpPr>
      <xdr:spPr>
        <a:xfrm>
          <a:off x="4914900" y="894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3" name="直線コネクタ 182"/>
        <xdr:cNvCxnSpPr/>
      </xdr:nvCxnSpPr>
      <xdr:spPr>
        <a:xfrm>
          <a:off x="4737100" y="920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55</xdr:row>
      <xdr:rowOff>20955</xdr:rowOff>
    </xdr:to>
    <xdr:cxnSp macro="">
      <xdr:nvCxnSpPr>
        <xdr:cNvPr id="184" name="直線コネクタ 183"/>
        <xdr:cNvCxnSpPr/>
      </xdr:nvCxnSpPr>
      <xdr:spPr>
        <a:xfrm flipV="1">
          <a:off x="3987800" y="93853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154940</xdr:rowOff>
    </xdr:from>
    <xdr:ext cx="762000" cy="256540"/>
    <xdr:sp macro="" textlink="">
      <xdr:nvSpPr>
        <xdr:cNvPr id="185" name="扶助費平均値テキスト"/>
        <xdr:cNvSpPr txBox="1"/>
      </xdr:nvSpPr>
      <xdr:spPr>
        <a:xfrm>
          <a:off x="4914900" y="958469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86" name="フローチャート: 判断 185"/>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143510</xdr:rowOff>
    </xdr:from>
    <xdr:to xmlns:xdr="http://schemas.openxmlformats.org/drawingml/2006/spreadsheetDrawing">
      <xdr:col>19</xdr:col>
      <xdr:colOff>187325</xdr:colOff>
      <xdr:row>55</xdr:row>
      <xdr:rowOff>20955</xdr:rowOff>
    </xdr:to>
    <xdr:cxnSp macro="">
      <xdr:nvCxnSpPr>
        <xdr:cNvPr id="187" name="直線コネクタ 186"/>
        <xdr:cNvCxnSpPr/>
      </xdr:nvCxnSpPr>
      <xdr:spPr>
        <a:xfrm>
          <a:off x="3098800" y="94018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88" name="フローチャート: 判断 187"/>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4060" cy="259080"/>
    <xdr:sp macro="" textlink="">
      <xdr:nvSpPr>
        <xdr:cNvPr id="189" name="テキスト ボックス 188"/>
        <xdr:cNvSpPr txBox="1"/>
      </xdr:nvSpPr>
      <xdr:spPr>
        <a:xfrm>
          <a:off x="3606800" y="9731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143510</xdr:rowOff>
    </xdr:from>
    <xdr:to xmlns:xdr="http://schemas.openxmlformats.org/drawingml/2006/spreadsheetDrawing">
      <xdr:col>15</xdr:col>
      <xdr:colOff>98425</xdr:colOff>
      <xdr:row>54</xdr:row>
      <xdr:rowOff>143510</xdr:rowOff>
    </xdr:to>
    <xdr:cxnSp macro="">
      <xdr:nvCxnSpPr>
        <xdr:cNvPr id="190" name="直線コネクタ 189"/>
        <xdr:cNvCxnSpPr/>
      </xdr:nvCxnSpPr>
      <xdr:spPr>
        <a:xfrm>
          <a:off x="2209800" y="9401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109220</xdr:rowOff>
    </xdr:from>
    <xdr:to xmlns:xdr="http://schemas.openxmlformats.org/drawingml/2006/spreadsheetDrawing">
      <xdr:col>15</xdr:col>
      <xdr:colOff>149225</xdr:colOff>
      <xdr:row>57</xdr:row>
      <xdr:rowOff>38735</xdr:rowOff>
    </xdr:to>
    <xdr:sp macro="" textlink="">
      <xdr:nvSpPr>
        <xdr:cNvPr id="191" name="フローチャート: 判断 190"/>
        <xdr:cNvSpPr/>
      </xdr:nvSpPr>
      <xdr:spPr>
        <a:xfrm>
          <a:off x="3048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23495</xdr:rowOff>
    </xdr:from>
    <xdr:ext cx="762000" cy="259080"/>
    <xdr:sp macro="" textlink="">
      <xdr:nvSpPr>
        <xdr:cNvPr id="192" name="テキスト ボックス 191"/>
        <xdr:cNvSpPr txBox="1"/>
      </xdr:nvSpPr>
      <xdr:spPr>
        <a:xfrm>
          <a:off x="2717800" y="979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94615</xdr:rowOff>
    </xdr:from>
    <xdr:to xmlns:xdr="http://schemas.openxmlformats.org/drawingml/2006/spreadsheetDrawing">
      <xdr:col>11</xdr:col>
      <xdr:colOff>9525</xdr:colOff>
      <xdr:row>54</xdr:row>
      <xdr:rowOff>143510</xdr:rowOff>
    </xdr:to>
    <xdr:cxnSp macro="">
      <xdr:nvCxnSpPr>
        <xdr:cNvPr id="193" name="直線コネクタ 192"/>
        <xdr:cNvCxnSpPr/>
      </xdr:nvCxnSpPr>
      <xdr:spPr>
        <a:xfrm>
          <a:off x="1320800" y="93529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194" name="フローチャート: 判断 193"/>
        <xdr:cNvSpPr/>
      </xdr:nvSpPr>
      <xdr:spPr>
        <a:xfrm>
          <a:off x="2159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59460" cy="256540"/>
    <xdr:sp macro="" textlink="">
      <xdr:nvSpPr>
        <xdr:cNvPr id="195" name="テキスト ボックス 194"/>
        <xdr:cNvSpPr txBox="1"/>
      </xdr:nvSpPr>
      <xdr:spPr>
        <a:xfrm>
          <a:off x="1828800" y="97802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6" name="フローチャート: 判断 195"/>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9460" cy="256540"/>
    <xdr:sp macro="" textlink="">
      <xdr:nvSpPr>
        <xdr:cNvPr id="197" name="テキスト ボックス 196"/>
        <xdr:cNvSpPr txBox="1"/>
      </xdr:nvSpPr>
      <xdr:spPr>
        <a:xfrm>
          <a:off x="939800" y="97472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0" name="テキスト ボックス 199"/>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2000" cy="259080"/>
    <xdr:sp macro="" textlink="">
      <xdr:nvSpPr>
        <xdr:cNvPr id="204"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205" name="楕円 204"/>
        <xdr:cNvSpPr/>
      </xdr:nvSpPr>
      <xdr:spPr>
        <a:xfrm>
          <a:off x="3937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81915</xdr:rowOff>
    </xdr:from>
    <xdr:ext cx="734060" cy="259080"/>
    <xdr:sp macro="" textlink="">
      <xdr:nvSpPr>
        <xdr:cNvPr id="206" name="テキスト ボックス 205"/>
        <xdr:cNvSpPr txBox="1"/>
      </xdr:nvSpPr>
      <xdr:spPr>
        <a:xfrm>
          <a:off x="3606800" y="91687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92710</xdr:rowOff>
    </xdr:from>
    <xdr:to xmlns:xdr="http://schemas.openxmlformats.org/drawingml/2006/spreadsheetDrawing">
      <xdr:col>15</xdr:col>
      <xdr:colOff>149225</xdr:colOff>
      <xdr:row>55</xdr:row>
      <xdr:rowOff>22860</xdr:rowOff>
    </xdr:to>
    <xdr:sp macro="" textlink="">
      <xdr:nvSpPr>
        <xdr:cNvPr id="207" name="楕円 206"/>
        <xdr:cNvSpPr/>
      </xdr:nvSpPr>
      <xdr:spPr>
        <a:xfrm>
          <a:off x="3048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33020</xdr:rowOff>
    </xdr:from>
    <xdr:ext cx="762000" cy="259080"/>
    <xdr:sp macro="" textlink="">
      <xdr:nvSpPr>
        <xdr:cNvPr id="208" name="テキスト ボックス 207"/>
        <xdr:cNvSpPr txBox="1"/>
      </xdr:nvSpPr>
      <xdr:spPr>
        <a:xfrm>
          <a:off x="2717800" y="911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92710</xdr:rowOff>
    </xdr:from>
    <xdr:to xmlns:xdr="http://schemas.openxmlformats.org/drawingml/2006/spreadsheetDrawing">
      <xdr:col>11</xdr:col>
      <xdr:colOff>60325</xdr:colOff>
      <xdr:row>55</xdr:row>
      <xdr:rowOff>22860</xdr:rowOff>
    </xdr:to>
    <xdr:sp macro="" textlink="">
      <xdr:nvSpPr>
        <xdr:cNvPr id="209" name="楕円 208"/>
        <xdr:cNvSpPr/>
      </xdr:nvSpPr>
      <xdr:spPr>
        <a:xfrm>
          <a:off x="2159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33020</xdr:rowOff>
    </xdr:from>
    <xdr:ext cx="759460" cy="259080"/>
    <xdr:sp macro="" textlink="">
      <xdr:nvSpPr>
        <xdr:cNvPr id="210" name="テキスト ボックス 209"/>
        <xdr:cNvSpPr txBox="1"/>
      </xdr:nvSpPr>
      <xdr:spPr>
        <a:xfrm>
          <a:off x="1828800" y="911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43815</xdr:rowOff>
    </xdr:from>
    <xdr:to xmlns:xdr="http://schemas.openxmlformats.org/drawingml/2006/spreadsheetDrawing">
      <xdr:col>6</xdr:col>
      <xdr:colOff>171450</xdr:colOff>
      <xdr:row>54</xdr:row>
      <xdr:rowOff>145415</xdr:rowOff>
    </xdr:to>
    <xdr:sp macro="" textlink="">
      <xdr:nvSpPr>
        <xdr:cNvPr id="211" name="楕円 210"/>
        <xdr:cNvSpPr/>
      </xdr:nvSpPr>
      <xdr:spPr>
        <a:xfrm>
          <a:off x="1270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155575</xdr:rowOff>
    </xdr:from>
    <xdr:ext cx="759460" cy="256540"/>
    <xdr:sp macro="" textlink="">
      <xdr:nvSpPr>
        <xdr:cNvPr id="212" name="テキスト ボックス 211"/>
        <xdr:cNvSpPr txBox="1"/>
      </xdr:nvSpPr>
      <xdr:spPr>
        <a:xfrm>
          <a:off x="939800" y="9070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や水道事業会計に対し、施設の維持管理や地方債の償還に係る繰出しがあることから、平成２７年度までは類似団体平均を上回っている状況であったが、地方債の償還終了等により、平成２８年度からは類似団体平均を下回った。今後は独立採算の原則に基づき、経費節減や使用料等の滞納解消を図り、普通会計からの繰出金を減らすよう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4" name="テキスト ボックス 223"/>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26" name="テキスト ボックス 225"/>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28" name="テキスト ボックス 227"/>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0" name="テキスト ボックス 229"/>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32" name="テキスト ボックス 231"/>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34" name="テキスト ボックス 233"/>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36" name="テキスト ボックス 235"/>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38" name="テキスト ボックス 237"/>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119380</xdr:rowOff>
    </xdr:to>
    <xdr:cxnSp macro="">
      <xdr:nvCxnSpPr>
        <xdr:cNvPr id="240" name="直線コネクタ 239"/>
        <xdr:cNvCxnSpPr/>
      </xdr:nvCxnSpPr>
      <xdr:spPr>
        <a:xfrm flipV="1">
          <a:off x="1651000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2000" cy="259080"/>
    <xdr:sp macro="" textlink="">
      <xdr:nvSpPr>
        <xdr:cNvPr id="241"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2" name="直線コネクタ 241"/>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6540"/>
    <xdr:sp macro="" textlink="">
      <xdr:nvSpPr>
        <xdr:cNvPr id="243" name="その他最大値テキスト"/>
        <xdr:cNvSpPr txBox="1"/>
      </xdr:nvSpPr>
      <xdr:spPr>
        <a:xfrm>
          <a:off x="16598900" y="88315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5080</xdr:rowOff>
    </xdr:from>
    <xdr:to xmlns:xdr="http://schemas.openxmlformats.org/drawingml/2006/spreadsheetDrawing">
      <xdr:col>82</xdr:col>
      <xdr:colOff>107950</xdr:colOff>
      <xdr:row>55</xdr:row>
      <xdr:rowOff>8890</xdr:rowOff>
    </xdr:to>
    <xdr:cxnSp macro="">
      <xdr:nvCxnSpPr>
        <xdr:cNvPr id="245" name="直線コネクタ 244"/>
        <xdr:cNvCxnSpPr/>
      </xdr:nvCxnSpPr>
      <xdr:spPr>
        <a:xfrm flipV="1">
          <a:off x="15671800" y="926338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74930</xdr:rowOff>
    </xdr:from>
    <xdr:ext cx="762000" cy="256540"/>
    <xdr:sp macro="" textlink="">
      <xdr:nvSpPr>
        <xdr:cNvPr id="246" name="その他平均値テキスト"/>
        <xdr:cNvSpPr txBox="1"/>
      </xdr:nvSpPr>
      <xdr:spPr>
        <a:xfrm>
          <a:off x="16598900" y="950468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102870</xdr:rowOff>
    </xdr:from>
    <xdr:to xmlns:xdr="http://schemas.openxmlformats.org/drawingml/2006/spreadsheetDrawing">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8890</xdr:rowOff>
    </xdr:from>
    <xdr:to xmlns:xdr="http://schemas.openxmlformats.org/drawingml/2006/spreadsheetDrawing">
      <xdr:col>78</xdr:col>
      <xdr:colOff>69850</xdr:colOff>
      <xdr:row>55</xdr:row>
      <xdr:rowOff>8890</xdr:rowOff>
    </xdr:to>
    <xdr:cxnSp macro="">
      <xdr:nvCxnSpPr>
        <xdr:cNvPr id="248" name="直線コネクタ 247"/>
        <xdr:cNvCxnSpPr/>
      </xdr:nvCxnSpPr>
      <xdr:spPr>
        <a:xfrm>
          <a:off x="14782800" y="9438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63500</xdr:rowOff>
    </xdr:from>
    <xdr:ext cx="736600" cy="256540"/>
    <xdr:sp macro="" textlink="">
      <xdr:nvSpPr>
        <xdr:cNvPr id="250" name="テキスト ボックス 249"/>
        <xdr:cNvSpPr txBox="1"/>
      </xdr:nvSpPr>
      <xdr:spPr>
        <a:xfrm>
          <a:off x="15290800" y="96647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149860</xdr:rowOff>
    </xdr:from>
    <xdr:to xmlns:xdr="http://schemas.openxmlformats.org/drawingml/2006/spreadsheetDrawing">
      <xdr:col>73</xdr:col>
      <xdr:colOff>180975</xdr:colOff>
      <xdr:row>55</xdr:row>
      <xdr:rowOff>8890</xdr:rowOff>
    </xdr:to>
    <xdr:cxnSp macro="">
      <xdr:nvCxnSpPr>
        <xdr:cNvPr id="251" name="直線コネクタ 250"/>
        <xdr:cNvCxnSpPr/>
      </xdr:nvCxnSpPr>
      <xdr:spPr>
        <a:xfrm>
          <a:off x="13893800" y="9408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156210</xdr:rowOff>
    </xdr:from>
    <xdr:to xmlns:xdr="http://schemas.openxmlformats.org/drawingml/2006/spreadsheetDrawing">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71120</xdr:rowOff>
    </xdr:from>
    <xdr:ext cx="762000" cy="259080"/>
    <xdr:sp macro="" textlink="">
      <xdr:nvSpPr>
        <xdr:cNvPr id="253" name="テキスト ボックス 252"/>
        <xdr:cNvSpPr txBox="1"/>
      </xdr:nvSpPr>
      <xdr:spPr>
        <a:xfrm>
          <a:off x="144018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149860</xdr:rowOff>
    </xdr:from>
    <xdr:to xmlns:xdr="http://schemas.openxmlformats.org/drawingml/2006/spreadsheetDrawing">
      <xdr:col>69</xdr:col>
      <xdr:colOff>92075</xdr:colOff>
      <xdr:row>55</xdr:row>
      <xdr:rowOff>1270</xdr:rowOff>
    </xdr:to>
    <xdr:cxnSp macro="">
      <xdr:nvCxnSpPr>
        <xdr:cNvPr id="254" name="直線コネクタ 253"/>
        <xdr:cNvCxnSpPr/>
      </xdr:nvCxnSpPr>
      <xdr:spPr>
        <a:xfrm flipV="1">
          <a:off x="13004800" y="9408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163830</xdr:rowOff>
    </xdr:from>
    <xdr:to xmlns:xdr="http://schemas.openxmlformats.org/drawingml/2006/spreadsheetDrawing">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78740</xdr:rowOff>
    </xdr:from>
    <xdr:ext cx="759460" cy="259080"/>
    <xdr:sp macro="" textlink="">
      <xdr:nvSpPr>
        <xdr:cNvPr id="256" name="テキスト ボックス 255"/>
        <xdr:cNvSpPr txBox="1"/>
      </xdr:nvSpPr>
      <xdr:spPr>
        <a:xfrm>
          <a:off x="13512800" y="9679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63500</xdr:rowOff>
    </xdr:from>
    <xdr:ext cx="762000" cy="256540"/>
    <xdr:sp macro="" textlink="">
      <xdr:nvSpPr>
        <xdr:cNvPr id="258" name="テキスト ボックス 257"/>
        <xdr:cNvSpPr txBox="1"/>
      </xdr:nvSpPr>
      <xdr:spPr>
        <a:xfrm>
          <a:off x="12623800" y="9664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0" name="テキスト ボックス 259"/>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1" name="テキスト ボックス 260"/>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3" name="テキスト ボックス 262"/>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125730</xdr:rowOff>
    </xdr:from>
    <xdr:to xmlns:xdr="http://schemas.openxmlformats.org/drawingml/2006/spreadsheetDrawing">
      <xdr:col>82</xdr:col>
      <xdr:colOff>158750</xdr:colOff>
      <xdr:row>54</xdr:row>
      <xdr:rowOff>55880</xdr:rowOff>
    </xdr:to>
    <xdr:sp macro="" textlink="">
      <xdr:nvSpPr>
        <xdr:cNvPr id="264" name="楕円 263"/>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142240</xdr:rowOff>
    </xdr:from>
    <xdr:ext cx="762000" cy="259080"/>
    <xdr:sp macro="" textlink="">
      <xdr:nvSpPr>
        <xdr:cNvPr id="265" name="その他該当値テキスト"/>
        <xdr:cNvSpPr txBox="1"/>
      </xdr:nvSpPr>
      <xdr:spPr>
        <a:xfrm>
          <a:off x="165989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129540</xdr:rowOff>
    </xdr:from>
    <xdr:to xmlns:xdr="http://schemas.openxmlformats.org/drawingml/2006/spreadsheetDrawing">
      <xdr:col>78</xdr:col>
      <xdr:colOff>120650</xdr:colOff>
      <xdr:row>55</xdr:row>
      <xdr:rowOff>59690</xdr:rowOff>
    </xdr:to>
    <xdr:sp macro="" textlink="">
      <xdr:nvSpPr>
        <xdr:cNvPr id="266" name="楕円 265"/>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69850</xdr:rowOff>
    </xdr:from>
    <xdr:ext cx="736600" cy="259080"/>
    <xdr:sp macro="" textlink="">
      <xdr:nvSpPr>
        <xdr:cNvPr id="267" name="テキスト ボックス 266"/>
        <xdr:cNvSpPr txBox="1"/>
      </xdr:nvSpPr>
      <xdr:spPr>
        <a:xfrm>
          <a:off x="15290800" y="915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129540</xdr:rowOff>
    </xdr:from>
    <xdr:to xmlns:xdr="http://schemas.openxmlformats.org/drawingml/2006/spreadsheetDrawing">
      <xdr:col>74</xdr:col>
      <xdr:colOff>31750</xdr:colOff>
      <xdr:row>55</xdr:row>
      <xdr:rowOff>59690</xdr:rowOff>
    </xdr:to>
    <xdr:sp macro="" textlink="">
      <xdr:nvSpPr>
        <xdr:cNvPr id="268" name="楕円 267"/>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69850</xdr:rowOff>
    </xdr:from>
    <xdr:ext cx="762000" cy="259080"/>
    <xdr:sp macro="" textlink="">
      <xdr:nvSpPr>
        <xdr:cNvPr id="269" name="テキスト ボックス 268"/>
        <xdr:cNvSpPr txBox="1"/>
      </xdr:nvSpPr>
      <xdr:spPr>
        <a:xfrm>
          <a:off x="144018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99060</xdr:rowOff>
    </xdr:from>
    <xdr:to xmlns:xdr="http://schemas.openxmlformats.org/drawingml/2006/spreadsheetDrawing">
      <xdr:col>69</xdr:col>
      <xdr:colOff>142875</xdr:colOff>
      <xdr:row>55</xdr:row>
      <xdr:rowOff>29210</xdr:rowOff>
    </xdr:to>
    <xdr:sp macro="" textlink="">
      <xdr:nvSpPr>
        <xdr:cNvPr id="270" name="楕円 269"/>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39370</xdr:rowOff>
    </xdr:from>
    <xdr:ext cx="759460" cy="259080"/>
    <xdr:sp macro="" textlink="">
      <xdr:nvSpPr>
        <xdr:cNvPr id="271" name="テキスト ボックス 270"/>
        <xdr:cNvSpPr txBox="1"/>
      </xdr:nvSpPr>
      <xdr:spPr>
        <a:xfrm>
          <a:off x="13512800" y="9126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121920</xdr:rowOff>
    </xdr:from>
    <xdr:to xmlns:xdr="http://schemas.openxmlformats.org/drawingml/2006/spreadsheetDrawing">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62230</xdr:rowOff>
    </xdr:from>
    <xdr:ext cx="762000" cy="259080"/>
    <xdr:sp macro="" textlink="">
      <xdr:nvSpPr>
        <xdr:cNvPr id="273" name="テキスト ボックス 272"/>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べ低い水準となっていたが、令和３年度は類似団体平均を上回っている。これは新型コロナウイルス感染症対策事業が大きな要因である。単独で行う各種団体への補助金については引き続き現水準を維持していくものであ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5" name="テキスト ボックス 284"/>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87" name="テキスト ボックス 286"/>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89" name="テキスト ボックス 288"/>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1" name="テキスト ボックス 290"/>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293" name="テキスト ボックス 292"/>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295" name="テキスト ボックス 294"/>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39</xdr:row>
      <xdr:rowOff>101600</xdr:rowOff>
    </xdr:to>
    <xdr:cxnSp macro="">
      <xdr:nvCxnSpPr>
        <xdr:cNvPr id="298" name="直線コネクタ 297"/>
        <xdr:cNvCxnSpPr/>
      </xdr:nvCxnSpPr>
      <xdr:spPr>
        <a:xfrm flipV="1">
          <a:off x="1651000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29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00" name="直線コネクタ 29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117475</xdr:rowOff>
    </xdr:from>
    <xdr:ext cx="762000" cy="259080"/>
    <xdr:sp macro="" textlink="">
      <xdr:nvSpPr>
        <xdr:cNvPr id="301"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196850</xdr:colOff>
      <xdr:row>34</xdr:row>
      <xdr:rowOff>31115</xdr:rowOff>
    </xdr:to>
    <xdr:cxnSp macro="">
      <xdr:nvCxnSpPr>
        <xdr:cNvPr id="302" name="直線コネクタ 301"/>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74930</xdr:rowOff>
    </xdr:from>
    <xdr:to xmlns:xdr="http://schemas.openxmlformats.org/drawingml/2006/spreadsheetDrawing">
      <xdr:col>82</xdr:col>
      <xdr:colOff>107950</xdr:colOff>
      <xdr:row>37</xdr:row>
      <xdr:rowOff>74930</xdr:rowOff>
    </xdr:to>
    <xdr:cxnSp macro="">
      <xdr:nvCxnSpPr>
        <xdr:cNvPr id="303" name="直線コネクタ 302"/>
        <xdr:cNvCxnSpPr/>
      </xdr:nvCxnSpPr>
      <xdr:spPr>
        <a:xfrm>
          <a:off x="15671800" y="641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156845</xdr:rowOff>
    </xdr:from>
    <xdr:ext cx="762000" cy="256540"/>
    <xdr:sp macro="" textlink="">
      <xdr:nvSpPr>
        <xdr:cNvPr id="304" name="補助費等平均値テキスト"/>
        <xdr:cNvSpPr txBox="1"/>
      </xdr:nvSpPr>
      <xdr:spPr>
        <a:xfrm>
          <a:off x="16598900" y="6157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05" name="フローチャート: 判断 304"/>
        <xdr:cNvSpPr/>
      </xdr:nvSpPr>
      <xdr:spPr>
        <a:xfrm>
          <a:off x="16459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58420</xdr:rowOff>
    </xdr:from>
    <xdr:to xmlns:xdr="http://schemas.openxmlformats.org/drawingml/2006/spreadsheetDrawing">
      <xdr:col>78</xdr:col>
      <xdr:colOff>69850</xdr:colOff>
      <xdr:row>37</xdr:row>
      <xdr:rowOff>74930</xdr:rowOff>
    </xdr:to>
    <xdr:cxnSp macro="">
      <xdr:nvCxnSpPr>
        <xdr:cNvPr id="306" name="直線コネクタ 305"/>
        <xdr:cNvCxnSpPr/>
      </xdr:nvCxnSpPr>
      <xdr:spPr>
        <a:xfrm>
          <a:off x="14782800" y="623062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7" name="フローチャート: 判断 306"/>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121920</xdr:rowOff>
    </xdr:from>
    <xdr:ext cx="736600" cy="256540"/>
    <xdr:sp macro="" textlink="">
      <xdr:nvSpPr>
        <xdr:cNvPr id="308" name="テキスト ボックス 307"/>
        <xdr:cNvSpPr txBox="1"/>
      </xdr:nvSpPr>
      <xdr:spPr>
        <a:xfrm>
          <a:off x="15290800" y="61226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8255</xdr:rowOff>
    </xdr:from>
    <xdr:to xmlns:xdr="http://schemas.openxmlformats.org/drawingml/2006/spreadsheetDrawing">
      <xdr:col>73</xdr:col>
      <xdr:colOff>180975</xdr:colOff>
      <xdr:row>36</xdr:row>
      <xdr:rowOff>58420</xdr:rowOff>
    </xdr:to>
    <xdr:cxnSp macro="">
      <xdr:nvCxnSpPr>
        <xdr:cNvPr id="309" name="直線コネクタ 308"/>
        <xdr:cNvCxnSpPr/>
      </xdr:nvCxnSpPr>
      <xdr:spPr>
        <a:xfrm>
          <a:off x="13893800" y="61804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0" name="フローチャート: 判断 309"/>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6540"/>
    <xdr:sp macro="" textlink="">
      <xdr:nvSpPr>
        <xdr:cNvPr id="311" name="テキスト ボックス 310"/>
        <xdr:cNvSpPr txBox="1"/>
      </xdr:nvSpPr>
      <xdr:spPr>
        <a:xfrm>
          <a:off x="144018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36</xdr:row>
      <xdr:rowOff>8255</xdr:rowOff>
    </xdr:to>
    <xdr:cxnSp macro="">
      <xdr:nvCxnSpPr>
        <xdr:cNvPr id="312" name="直線コネクタ 311"/>
        <xdr:cNvCxnSpPr/>
      </xdr:nvCxnSpPr>
      <xdr:spPr>
        <a:xfrm>
          <a:off x="13004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13" name="フローチャート: 判断 312"/>
        <xdr:cNvSpPr/>
      </xdr:nvSpPr>
      <xdr:spPr>
        <a:xfrm>
          <a:off x="13843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59460" cy="259080"/>
    <xdr:sp macro="" textlink="">
      <xdr:nvSpPr>
        <xdr:cNvPr id="314" name="テキスト ボックス 313"/>
        <xdr:cNvSpPr txBox="1"/>
      </xdr:nvSpPr>
      <xdr:spPr>
        <a:xfrm>
          <a:off x="13512800" y="6412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9080"/>
    <xdr:sp macro="" textlink="">
      <xdr:nvSpPr>
        <xdr:cNvPr id="316" name="テキスト ボックス 315"/>
        <xdr:cNvSpPr txBox="1"/>
      </xdr:nvSpPr>
      <xdr:spPr>
        <a:xfrm>
          <a:off x="12623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8" name="テキスト ボックス 317"/>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9" name="テキスト ボックス 318"/>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1" name="テキスト ボックス 320"/>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23495</xdr:rowOff>
    </xdr:from>
    <xdr:to xmlns:xdr="http://schemas.openxmlformats.org/drawingml/2006/spreadsheetDrawing">
      <xdr:col>82</xdr:col>
      <xdr:colOff>158750</xdr:colOff>
      <xdr:row>37</xdr:row>
      <xdr:rowOff>125095</xdr:rowOff>
    </xdr:to>
    <xdr:sp macro="" textlink="">
      <xdr:nvSpPr>
        <xdr:cNvPr id="322" name="楕円 321"/>
        <xdr:cNvSpPr/>
      </xdr:nvSpPr>
      <xdr:spPr>
        <a:xfrm>
          <a:off x="16459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167005</xdr:rowOff>
    </xdr:from>
    <xdr:ext cx="762000" cy="256540"/>
    <xdr:sp macro="" textlink="">
      <xdr:nvSpPr>
        <xdr:cNvPr id="323" name="補助費等該当値テキスト"/>
        <xdr:cNvSpPr txBox="1"/>
      </xdr:nvSpPr>
      <xdr:spPr>
        <a:xfrm>
          <a:off x="16598900" y="63392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23495</xdr:rowOff>
    </xdr:from>
    <xdr:to xmlns:xdr="http://schemas.openxmlformats.org/drawingml/2006/spreadsheetDrawing">
      <xdr:col>78</xdr:col>
      <xdr:colOff>120650</xdr:colOff>
      <xdr:row>37</xdr:row>
      <xdr:rowOff>125095</xdr:rowOff>
    </xdr:to>
    <xdr:sp macro="" textlink="">
      <xdr:nvSpPr>
        <xdr:cNvPr id="324" name="楕円 323"/>
        <xdr:cNvSpPr/>
      </xdr:nvSpPr>
      <xdr:spPr>
        <a:xfrm>
          <a:off x="1562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109855</xdr:rowOff>
    </xdr:from>
    <xdr:ext cx="736600" cy="256540"/>
    <xdr:sp macro="" textlink="">
      <xdr:nvSpPr>
        <xdr:cNvPr id="325" name="テキスト ボックス 324"/>
        <xdr:cNvSpPr txBox="1"/>
      </xdr:nvSpPr>
      <xdr:spPr>
        <a:xfrm>
          <a:off x="15290800" y="64535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26" name="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119380</xdr:rowOff>
    </xdr:from>
    <xdr:ext cx="762000" cy="259080"/>
    <xdr:sp macro="" textlink="">
      <xdr:nvSpPr>
        <xdr:cNvPr id="327" name="テキスト ボックス 326"/>
        <xdr:cNvSpPr txBox="1"/>
      </xdr:nvSpPr>
      <xdr:spPr>
        <a:xfrm>
          <a:off x="14401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128905</xdr:rowOff>
    </xdr:from>
    <xdr:to xmlns:xdr="http://schemas.openxmlformats.org/drawingml/2006/spreadsheetDrawing">
      <xdr:col>69</xdr:col>
      <xdr:colOff>142875</xdr:colOff>
      <xdr:row>36</xdr:row>
      <xdr:rowOff>59055</xdr:rowOff>
    </xdr:to>
    <xdr:sp macro="" textlink="">
      <xdr:nvSpPr>
        <xdr:cNvPr id="328" name="楕円 327"/>
        <xdr:cNvSpPr/>
      </xdr:nvSpPr>
      <xdr:spPr>
        <a:xfrm>
          <a:off x="13843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69215</xdr:rowOff>
    </xdr:from>
    <xdr:ext cx="759460" cy="259080"/>
    <xdr:sp macro="" textlink="">
      <xdr:nvSpPr>
        <xdr:cNvPr id="329" name="テキスト ボックス 328"/>
        <xdr:cNvSpPr txBox="1"/>
      </xdr:nvSpPr>
      <xdr:spPr>
        <a:xfrm>
          <a:off x="13512800" y="58985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0" name="楕円 329"/>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1" name="テキスト ボックス 330"/>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では１９．８％と類似団体平均より高い水準となっている。平成２４年度以降、財政健全化を目指し、事業を厳選することで地方債の発行を抑制してきたことにより公債費は抑えられてきたが、学校給食センターや茶内保育所、新庁舎関連事業に伴い公債費は更に増加するが、今後も必要事業を見極め地方債の発行を抑制するなどし公債費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3" name="テキスト ボックス 342"/>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45" name="テキスト ボックス 344"/>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47" name="テキスト ボックス 346"/>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49" name="テキスト ボックス 348"/>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1" name="テキスト ボックス 350"/>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53" name="テキスト ボックス 352"/>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55" name="テキスト ボックス 354"/>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96520</xdr:rowOff>
    </xdr:to>
    <xdr:cxnSp macro="">
      <xdr:nvCxnSpPr>
        <xdr:cNvPr id="358" name="直線コネクタ 357"/>
        <xdr:cNvCxnSpPr/>
      </xdr:nvCxnSpPr>
      <xdr:spPr>
        <a:xfrm flipV="1">
          <a:off x="482600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2000" cy="259080"/>
    <xdr:sp macro="" textlink="">
      <xdr:nvSpPr>
        <xdr:cNvPr id="359"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0" name="直線コネクタ 359"/>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50800</xdr:rowOff>
    </xdr:from>
    <xdr:to xmlns:xdr="http://schemas.openxmlformats.org/drawingml/2006/spreadsheetDrawing">
      <xdr:col>24</xdr:col>
      <xdr:colOff>25400</xdr:colOff>
      <xdr:row>77</xdr:row>
      <xdr:rowOff>62230</xdr:rowOff>
    </xdr:to>
    <xdr:cxnSp macro="">
      <xdr:nvCxnSpPr>
        <xdr:cNvPr id="363" name="直線コネクタ 362"/>
        <xdr:cNvCxnSpPr/>
      </xdr:nvCxnSpPr>
      <xdr:spPr>
        <a:xfrm>
          <a:off x="3987800" y="13252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6540"/>
    <xdr:sp macro="" textlink="">
      <xdr:nvSpPr>
        <xdr:cNvPr id="364" name="公債費平均値テキスト"/>
        <xdr:cNvSpPr txBox="1"/>
      </xdr:nvSpPr>
      <xdr:spPr>
        <a:xfrm>
          <a:off x="4914900" y="1299337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187325</xdr:colOff>
      <xdr:row>77</xdr:row>
      <xdr:rowOff>73660</xdr:rowOff>
    </xdr:to>
    <xdr:cxnSp macro="">
      <xdr:nvCxnSpPr>
        <xdr:cNvPr id="366" name="直線コネクタ 365"/>
        <xdr:cNvCxnSpPr/>
      </xdr:nvCxnSpPr>
      <xdr:spPr>
        <a:xfrm flipV="1">
          <a:off x="3098800" y="13252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34060" cy="259080"/>
    <xdr:sp macro="" textlink="">
      <xdr:nvSpPr>
        <xdr:cNvPr id="368" name="テキスト ボックス 367"/>
        <xdr:cNvSpPr txBox="1"/>
      </xdr:nvSpPr>
      <xdr:spPr>
        <a:xfrm>
          <a:off x="3606800" y="1294003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69850</xdr:rowOff>
    </xdr:from>
    <xdr:to xmlns:xdr="http://schemas.openxmlformats.org/drawingml/2006/spreadsheetDrawing">
      <xdr:col>15</xdr:col>
      <xdr:colOff>98425</xdr:colOff>
      <xdr:row>77</xdr:row>
      <xdr:rowOff>73660</xdr:rowOff>
    </xdr:to>
    <xdr:cxnSp macro="">
      <xdr:nvCxnSpPr>
        <xdr:cNvPr id="369" name="直線コネクタ 368"/>
        <xdr:cNvCxnSpPr/>
      </xdr:nvCxnSpPr>
      <xdr:spPr>
        <a:xfrm>
          <a:off x="2209800" y="13271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54610</xdr:rowOff>
    </xdr:from>
    <xdr:to xmlns:xdr="http://schemas.openxmlformats.org/drawingml/2006/spreadsheetDrawing">
      <xdr:col>11</xdr:col>
      <xdr:colOff>9525</xdr:colOff>
      <xdr:row>77</xdr:row>
      <xdr:rowOff>69850</xdr:rowOff>
    </xdr:to>
    <xdr:cxnSp macro="">
      <xdr:nvCxnSpPr>
        <xdr:cNvPr id="372" name="直線コネクタ 371"/>
        <xdr:cNvCxnSpPr/>
      </xdr:nvCxnSpPr>
      <xdr:spPr>
        <a:xfrm>
          <a:off x="1320800" y="13256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59460" cy="259080"/>
    <xdr:sp macro="" textlink="">
      <xdr:nvSpPr>
        <xdr:cNvPr id="374" name="テキスト ボックス 373"/>
        <xdr:cNvSpPr txBox="1"/>
      </xdr:nvSpPr>
      <xdr:spPr>
        <a:xfrm>
          <a:off x="1828800" y="12951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9460" cy="259080"/>
    <xdr:sp macro="" textlink="">
      <xdr:nvSpPr>
        <xdr:cNvPr id="376" name="テキスト ボックス 375"/>
        <xdr:cNvSpPr txBox="1"/>
      </xdr:nvSpPr>
      <xdr:spPr>
        <a:xfrm>
          <a:off x="939800" y="12943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9" name="テキスト ボックス 378"/>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11430</xdr:rowOff>
    </xdr:from>
    <xdr:to xmlns:xdr="http://schemas.openxmlformats.org/drawingml/2006/spreadsheetDrawing">
      <xdr:col>24</xdr:col>
      <xdr:colOff>76200</xdr:colOff>
      <xdr:row>77</xdr:row>
      <xdr:rowOff>113030</xdr:rowOff>
    </xdr:to>
    <xdr:sp macro="" textlink="">
      <xdr:nvSpPr>
        <xdr:cNvPr id="382" name="楕円 38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154940</xdr:rowOff>
    </xdr:from>
    <xdr:ext cx="762000" cy="256540"/>
    <xdr:sp macro="" textlink="">
      <xdr:nvSpPr>
        <xdr:cNvPr id="383" name="公債費該当値テキスト"/>
        <xdr:cNvSpPr txBox="1"/>
      </xdr:nvSpPr>
      <xdr:spPr>
        <a:xfrm>
          <a:off x="4914900" y="13185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0</xdr:rowOff>
    </xdr:from>
    <xdr:to xmlns:xdr="http://schemas.openxmlformats.org/drawingml/2006/spreadsheetDrawing">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86360</xdr:rowOff>
    </xdr:from>
    <xdr:ext cx="734060" cy="256540"/>
    <xdr:sp macro="" textlink="">
      <xdr:nvSpPr>
        <xdr:cNvPr id="385" name="テキスト ボックス 384"/>
        <xdr:cNvSpPr txBox="1"/>
      </xdr:nvSpPr>
      <xdr:spPr>
        <a:xfrm>
          <a:off x="3606800" y="132880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22860</xdr:rowOff>
    </xdr:from>
    <xdr:to xmlns:xdr="http://schemas.openxmlformats.org/drawingml/2006/spreadsheetDrawing">
      <xdr:col>15</xdr:col>
      <xdr:colOff>149225</xdr:colOff>
      <xdr:row>77</xdr:row>
      <xdr:rowOff>124460</xdr:rowOff>
    </xdr:to>
    <xdr:sp macro="" textlink="">
      <xdr:nvSpPr>
        <xdr:cNvPr id="386" name="楕円 385"/>
        <xdr:cNvSpPr/>
      </xdr:nvSpPr>
      <xdr:spPr>
        <a:xfrm>
          <a:off x="3048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109220</xdr:rowOff>
    </xdr:from>
    <xdr:ext cx="762000" cy="256540"/>
    <xdr:sp macro="" textlink="">
      <xdr:nvSpPr>
        <xdr:cNvPr id="387" name="テキスト ボックス 386"/>
        <xdr:cNvSpPr txBox="1"/>
      </xdr:nvSpPr>
      <xdr:spPr>
        <a:xfrm>
          <a:off x="2717800" y="13310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19050</xdr:rowOff>
    </xdr:from>
    <xdr:to xmlns:xdr="http://schemas.openxmlformats.org/drawingml/2006/spreadsheetDrawing">
      <xdr:col>11</xdr:col>
      <xdr:colOff>60325</xdr:colOff>
      <xdr:row>77</xdr:row>
      <xdr:rowOff>120650</xdr:rowOff>
    </xdr:to>
    <xdr:sp macro="" textlink="">
      <xdr:nvSpPr>
        <xdr:cNvPr id="388" name="楕円 387"/>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105410</xdr:rowOff>
    </xdr:from>
    <xdr:ext cx="759460" cy="259080"/>
    <xdr:sp macro="" textlink="">
      <xdr:nvSpPr>
        <xdr:cNvPr id="389" name="テキスト ボックス 388"/>
        <xdr:cNvSpPr txBox="1"/>
      </xdr:nvSpPr>
      <xdr:spPr>
        <a:xfrm>
          <a:off x="1828800" y="1330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90" name="楕円 389"/>
        <xdr:cNvSpPr/>
      </xdr:nvSpPr>
      <xdr:spPr>
        <a:xfrm>
          <a:off x="1270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90170</xdr:rowOff>
    </xdr:from>
    <xdr:ext cx="759460" cy="259080"/>
    <xdr:sp macro="" textlink="">
      <xdr:nvSpPr>
        <xdr:cNvPr id="391" name="テキスト ボックス 390"/>
        <xdr:cNvSpPr txBox="1"/>
      </xdr:nvSpPr>
      <xdr:spPr>
        <a:xfrm>
          <a:off x="939800" y="132918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行政面積が広く集落が点在していることから公共施設が多く、その維持管理費や下水道事業を実施したことによる地方債の発行から下水道事業会計への繰出金が嵩んだことにより、類似団体平均を上回っていたが、平成２７年度以降は下水道事業や水道事業の地方債償還額が減少傾向となったことから類似団体平均を下回った。今後も現状水準の維持を図るため、公共施設の適正な管理と経費削減等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03" name="テキスト ボックス 402"/>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05" name="テキスト ボックス 404"/>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07" name="テキスト ボックス 406"/>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09" name="テキスト ボックス 408"/>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1" name="テキスト ボックス 410"/>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13" name="テキスト ボックス 412"/>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15" name="テキスト ボックス 414"/>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81</xdr:row>
      <xdr:rowOff>143510</xdr:rowOff>
    </xdr:to>
    <xdr:cxnSp macro="">
      <xdr:nvCxnSpPr>
        <xdr:cNvPr id="417" name="直線コネクタ 416"/>
        <xdr:cNvCxnSpPr/>
      </xdr:nvCxnSpPr>
      <xdr:spPr>
        <a:xfrm flipV="1">
          <a:off x="1651000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114935</xdr:rowOff>
    </xdr:from>
    <xdr:ext cx="762000" cy="259080"/>
    <xdr:sp macro="" textlink="">
      <xdr:nvSpPr>
        <xdr:cNvPr id="418" name="公債費以外最小値テキスト"/>
        <xdr:cNvSpPr txBox="1"/>
      </xdr:nvSpPr>
      <xdr:spPr>
        <a:xfrm>
          <a:off x="1659890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196850</xdr:colOff>
      <xdr:row>81</xdr:row>
      <xdr:rowOff>143510</xdr:rowOff>
    </xdr:to>
    <xdr:cxnSp macro="">
      <xdr:nvCxnSpPr>
        <xdr:cNvPr id="419" name="直線コネクタ 418"/>
        <xdr:cNvCxnSpPr/>
      </xdr:nvCxnSpPr>
      <xdr:spPr>
        <a:xfrm>
          <a:off x="16421100" y="1403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126365</xdr:rowOff>
    </xdr:from>
    <xdr:ext cx="762000" cy="259080"/>
    <xdr:sp macro="" textlink="">
      <xdr:nvSpPr>
        <xdr:cNvPr id="420" name="公債費以外最大値テキスト"/>
        <xdr:cNvSpPr txBox="1"/>
      </xdr:nvSpPr>
      <xdr:spPr>
        <a:xfrm>
          <a:off x="1659890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196850</xdr:colOff>
      <xdr:row>74</xdr:row>
      <xdr:rowOff>40640</xdr:rowOff>
    </xdr:to>
    <xdr:cxnSp macro="">
      <xdr:nvCxnSpPr>
        <xdr:cNvPr id="421" name="直線コネクタ 420"/>
        <xdr:cNvCxnSpPr/>
      </xdr:nvCxnSpPr>
      <xdr:spPr>
        <a:xfrm>
          <a:off x="16421100" y="1272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145415</xdr:rowOff>
    </xdr:from>
    <xdr:to xmlns:xdr="http://schemas.openxmlformats.org/drawingml/2006/spreadsheetDrawing">
      <xdr:col>82</xdr:col>
      <xdr:colOff>107950</xdr:colOff>
      <xdr:row>77</xdr:row>
      <xdr:rowOff>124460</xdr:rowOff>
    </xdr:to>
    <xdr:cxnSp macro="">
      <xdr:nvCxnSpPr>
        <xdr:cNvPr id="422" name="直線コネクタ 421"/>
        <xdr:cNvCxnSpPr/>
      </xdr:nvCxnSpPr>
      <xdr:spPr>
        <a:xfrm flipV="1">
          <a:off x="15671800" y="1317561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9525</xdr:rowOff>
    </xdr:from>
    <xdr:ext cx="762000" cy="256540"/>
    <xdr:sp macro="" textlink="">
      <xdr:nvSpPr>
        <xdr:cNvPr id="423" name="公債費以外平均値テキスト"/>
        <xdr:cNvSpPr txBox="1"/>
      </xdr:nvSpPr>
      <xdr:spPr>
        <a:xfrm>
          <a:off x="16598900" y="13211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4" name="フローチャート: 判断 423"/>
        <xdr:cNvSpPr/>
      </xdr:nvSpPr>
      <xdr:spPr>
        <a:xfrm>
          <a:off x="16459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168275</xdr:rowOff>
    </xdr:from>
    <xdr:to xmlns:xdr="http://schemas.openxmlformats.org/drawingml/2006/spreadsheetDrawing">
      <xdr:col>78</xdr:col>
      <xdr:colOff>69850</xdr:colOff>
      <xdr:row>77</xdr:row>
      <xdr:rowOff>124460</xdr:rowOff>
    </xdr:to>
    <xdr:cxnSp macro="">
      <xdr:nvCxnSpPr>
        <xdr:cNvPr id="425" name="直線コネクタ 424"/>
        <xdr:cNvCxnSpPr/>
      </xdr:nvCxnSpPr>
      <xdr:spPr>
        <a:xfrm>
          <a:off x="14782800" y="1319847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93980</xdr:rowOff>
    </xdr:from>
    <xdr:ext cx="736600" cy="259080"/>
    <xdr:sp macro="" textlink="">
      <xdr:nvSpPr>
        <xdr:cNvPr id="427" name="テキスト ボックス 426"/>
        <xdr:cNvSpPr txBox="1"/>
      </xdr:nvSpPr>
      <xdr:spPr>
        <a:xfrm>
          <a:off x="15290800" y="1346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127000</xdr:rowOff>
    </xdr:from>
    <xdr:to xmlns:xdr="http://schemas.openxmlformats.org/drawingml/2006/spreadsheetDrawing">
      <xdr:col>73</xdr:col>
      <xdr:colOff>180975</xdr:colOff>
      <xdr:row>76</xdr:row>
      <xdr:rowOff>168275</xdr:rowOff>
    </xdr:to>
    <xdr:cxnSp macro="">
      <xdr:nvCxnSpPr>
        <xdr:cNvPr id="428" name="直線コネクタ 427"/>
        <xdr:cNvCxnSpPr/>
      </xdr:nvCxnSpPr>
      <xdr:spPr>
        <a:xfrm>
          <a:off x="13893800" y="13157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48895</xdr:rowOff>
    </xdr:from>
    <xdr:to xmlns:xdr="http://schemas.openxmlformats.org/drawingml/2006/spreadsheetDrawing">
      <xdr:col>74</xdr:col>
      <xdr:colOff>31750</xdr:colOff>
      <xdr:row>78</xdr:row>
      <xdr:rowOff>150495</xdr:rowOff>
    </xdr:to>
    <xdr:sp macro="" textlink="">
      <xdr:nvSpPr>
        <xdr:cNvPr id="429" name="フローチャート: 判断 428"/>
        <xdr:cNvSpPr/>
      </xdr:nvSpPr>
      <xdr:spPr>
        <a:xfrm>
          <a:off x="14732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135255</xdr:rowOff>
    </xdr:from>
    <xdr:ext cx="762000" cy="256540"/>
    <xdr:sp macro="" textlink="">
      <xdr:nvSpPr>
        <xdr:cNvPr id="430" name="テキスト ボックス 429"/>
        <xdr:cNvSpPr txBox="1"/>
      </xdr:nvSpPr>
      <xdr:spPr>
        <a:xfrm>
          <a:off x="14401800" y="13508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127000</xdr:rowOff>
    </xdr:from>
    <xdr:to xmlns:xdr="http://schemas.openxmlformats.org/drawingml/2006/spreadsheetDrawing">
      <xdr:col>69</xdr:col>
      <xdr:colOff>92075</xdr:colOff>
      <xdr:row>77</xdr:row>
      <xdr:rowOff>24130</xdr:rowOff>
    </xdr:to>
    <xdr:cxnSp macro="">
      <xdr:nvCxnSpPr>
        <xdr:cNvPr id="431" name="直線コネクタ 430"/>
        <xdr:cNvCxnSpPr/>
      </xdr:nvCxnSpPr>
      <xdr:spPr>
        <a:xfrm flipV="1">
          <a:off x="13004800" y="13157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26035</xdr:rowOff>
    </xdr:from>
    <xdr:to xmlns:xdr="http://schemas.openxmlformats.org/drawingml/2006/spreadsheetDrawing">
      <xdr:col>69</xdr:col>
      <xdr:colOff>142875</xdr:colOff>
      <xdr:row>78</xdr:row>
      <xdr:rowOff>127635</xdr:rowOff>
    </xdr:to>
    <xdr:sp macro="" textlink="">
      <xdr:nvSpPr>
        <xdr:cNvPr id="432" name="フローチャート: 判断 431"/>
        <xdr:cNvSpPr/>
      </xdr:nvSpPr>
      <xdr:spPr>
        <a:xfrm>
          <a:off x="138430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112395</xdr:rowOff>
    </xdr:from>
    <xdr:ext cx="759460" cy="256540"/>
    <xdr:sp macro="" textlink="">
      <xdr:nvSpPr>
        <xdr:cNvPr id="433" name="テキスト ボックス 432"/>
        <xdr:cNvSpPr txBox="1"/>
      </xdr:nvSpPr>
      <xdr:spPr>
        <a:xfrm>
          <a:off x="13512800" y="134854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35" name="テキスト ボックス 434"/>
        <xdr:cNvSpPr txBox="1"/>
      </xdr:nvSpPr>
      <xdr:spPr>
        <a:xfrm>
          <a:off x="12623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7" name="テキスト ボックス 436"/>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8" name="テキスト ボックス 437"/>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0" name="テキスト ボックス 439"/>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94615</xdr:rowOff>
    </xdr:from>
    <xdr:to xmlns:xdr="http://schemas.openxmlformats.org/drawingml/2006/spreadsheetDrawing">
      <xdr:col>82</xdr:col>
      <xdr:colOff>158750</xdr:colOff>
      <xdr:row>77</xdr:row>
      <xdr:rowOff>24765</xdr:rowOff>
    </xdr:to>
    <xdr:sp macro="" textlink="">
      <xdr:nvSpPr>
        <xdr:cNvPr id="441" name="楕円 440"/>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111125</xdr:rowOff>
    </xdr:from>
    <xdr:ext cx="762000" cy="256540"/>
    <xdr:sp macro="" textlink="">
      <xdr:nvSpPr>
        <xdr:cNvPr id="442" name="公債費以外該当値テキスト"/>
        <xdr:cNvSpPr txBox="1"/>
      </xdr:nvSpPr>
      <xdr:spPr>
        <a:xfrm>
          <a:off x="16598900" y="12969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73660</xdr:rowOff>
    </xdr:from>
    <xdr:to xmlns:xdr="http://schemas.openxmlformats.org/drawingml/2006/spreadsheetDrawing">
      <xdr:col>78</xdr:col>
      <xdr:colOff>120650</xdr:colOff>
      <xdr:row>78</xdr:row>
      <xdr:rowOff>3810</xdr:rowOff>
    </xdr:to>
    <xdr:sp macro="" textlink="">
      <xdr:nvSpPr>
        <xdr:cNvPr id="443" name="楕円 442"/>
        <xdr:cNvSpPr/>
      </xdr:nvSpPr>
      <xdr:spPr>
        <a:xfrm>
          <a:off x="15621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xdr:rowOff>
    </xdr:from>
    <xdr:ext cx="736600" cy="259080"/>
    <xdr:sp macro="" textlink="">
      <xdr:nvSpPr>
        <xdr:cNvPr id="444" name="テキスト ボックス 443"/>
        <xdr:cNvSpPr txBox="1"/>
      </xdr:nvSpPr>
      <xdr:spPr>
        <a:xfrm>
          <a:off x="15290800" y="13044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45" name="楕円 444"/>
        <xdr:cNvSpPr/>
      </xdr:nvSpPr>
      <xdr:spPr>
        <a:xfrm>
          <a:off x="14732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57785</xdr:rowOff>
    </xdr:from>
    <xdr:ext cx="762000" cy="259080"/>
    <xdr:sp macro="" textlink="">
      <xdr:nvSpPr>
        <xdr:cNvPr id="446" name="テキスト ボックス 445"/>
        <xdr:cNvSpPr txBox="1"/>
      </xdr:nvSpPr>
      <xdr:spPr>
        <a:xfrm>
          <a:off x="14401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47" name="楕円 44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59460" cy="259080"/>
    <xdr:sp macro="" textlink="">
      <xdr:nvSpPr>
        <xdr:cNvPr id="448" name="テキスト ボックス 447"/>
        <xdr:cNvSpPr txBox="1"/>
      </xdr:nvSpPr>
      <xdr:spPr>
        <a:xfrm>
          <a:off x="13512800" y="12875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49" name="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85090</xdr:rowOff>
    </xdr:from>
    <xdr:ext cx="762000" cy="259080"/>
    <xdr:sp macro="" textlink="">
      <xdr:nvSpPr>
        <xdr:cNvPr id="450" name="テキスト ボックス 449"/>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6540"/>
    <xdr:sp macro="" textlink="">
      <xdr:nvSpPr>
        <xdr:cNvPr id="33" name="テキスト ボックス 32"/>
        <xdr:cNvSpPr txBox="1"/>
      </xdr:nvSpPr>
      <xdr:spPr>
        <a:xfrm>
          <a:off x="1384300" y="322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5" name="テキスト ボックス 34"/>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6540"/>
    <xdr:sp macro="" textlink="">
      <xdr:nvSpPr>
        <xdr:cNvPr id="37" name="テキスト ボックス 36"/>
        <xdr:cNvSpPr txBox="1"/>
      </xdr:nvSpPr>
      <xdr:spPr>
        <a:xfrm>
          <a:off x="1384300" y="208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39" name="テキスト ボックス 38"/>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19</xdr:row>
      <xdr:rowOff>84455</xdr:rowOff>
    </xdr:to>
    <xdr:cxnSp macro="">
      <xdr:nvCxnSpPr>
        <xdr:cNvPr id="41" name="直線コネクタ 40"/>
        <xdr:cNvCxnSpPr/>
      </xdr:nvCxnSpPr>
      <xdr:spPr>
        <a:xfrm flipV="1">
          <a:off x="5651500"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56515</xdr:rowOff>
    </xdr:from>
    <xdr:ext cx="759460" cy="258445"/>
    <xdr:sp macro="" textlink="">
      <xdr:nvSpPr>
        <xdr:cNvPr id="42" name="人口1人当たり決算額の推移最小値テキスト130"/>
        <xdr:cNvSpPr txBox="1"/>
      </xdr:nvSpPr>
      <xdr:spPr>
        <a:xfrm>
          <a:off x="5740400" y="33616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3" name="直線コネクタ 42"/>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9460" cy="256540"/>
    <xdr:sp macro="" textlink="">
      <xdr:nvSpPr>
        <xdr:cNvPr id="44" name="人口1人当たり決算額の推移最大値テキスト130"/>
        <xdr:cNvSpPr txBox="1"/>
      </xdr:nvSpPr>
      <xdr:spPr>
        <a:xfrm>
          <a:off x="5740400" y="18395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45" name="直線コネクタ 44"/>
        <xdr:cNvCxnSpPr/>
      </xdr:nvCxnSpPr>
      <xdr:spPr>
        <a:xfrm>
          <a:off x="5562600" y="2096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162560</xdr:rowOff>
    </xdr:from>
    <xdr:to xmlns:xdr="http://schemas.openxmlformats.org/drawingml/2006/spreadsheetDrawing">
      <xdr:col>29</xdr:col>
      <xdr:colOff>127000</xdr:colOff>
      <xdr:row>12</xdr:row>
      <xdr:rowOff>33020</xdr:rowOff>
    </xdr:to>
    <xdr:cxnSp macro="">
      <xdr:nvCxnSpPr>
        <xdr:cNvPr id="46" name="直線コネクタ 45"/>
        <xdr:cNvCxnSpPr/>
      </xdr:nvCxnSpPr>
      <xdr:spPr>
        <a:xfrm flipV="1">
          <a:off x="5003800" y="209613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153035</xdr:rowOff>
    </xdr:from>
    <xdr:ext cx="759460" cy="259080"/>
    <xdr:sp macro="" textlink="">
      <xdr:nvSpPr>
        <xdr:cNvPr id="47" name="人口1人当たり決算額の推移平均値テキスト130"/>
        <xdr:cNvSpPr txBox="1"/>
      </xdr:nvSpPr>
      <xdr:spPr>
        <a:xfrm>
          <a:off x="5740400" y="27724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9525</xdr:rowOff>
    </xdr:from>
    <xdr:to xmlns:xdr="http://schemas.openxmlformats.org/drawingml/2006/spreadsheetDrawing">
      <xdr:col>29</xdr:col>
      <xdr:colOff>177800</xdr:colOff>
      <xdr:row>16</xdr:row>
      <xdr:rowOff>111125</xdr:rowOff>
    </xdr:to>
    <xdr:sp macro="" textlink="">
      <xdr:nvSpPr>
        <xdr:cNvPr id="48" name="フローチャート: 判断 47"/>
        <xdr:cNvSpPr/>
      </xdr:nvSpPr>
      <xdr:spPr>
        <a:xfrm>
          <a:off x="5600700" y="2800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33020</xdr:rowOff>
    </xdr:from>
    <xdr:to xmlns:xdr="http://schemas.openxmlformats.org/drawingml/2006/spreadsheetDrawing">
      <xdr:col>26</xdr:col>
      <xdr:colOff>50800</xdr:colOff>
      <xdr:row>12</xdr:row>
      <xdr:rowOff>92710</xdr:rowOff>
    </xdr:to>
    <xdr:cxnSp macro="">
      <xdr:nvCxnSpPr>
        <xdr:cNvPr id="49" name="直線コネクタ 48"/>
        <xdr:cNvCxnSpPr/>
      </xdr:nvCxnSpPr>
      <xdr:spPr>
        <a:xfrm flipV="1">
          <a:off x="4305300" y="2138045"/>
          <a:ext cx="6985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41910</xdr:rowOff>
    </xdr:from>
    <xdr:to xmlns:xdr="http://schemas.openxmlformats.org/drawingml/2006/spreadsheetDrawing">
      <xdr:col>26</xdr:col>
      <xdr:colOff>101600</xdr:colOff>
      <xdr:row>16</xdr:row>
      <xdr:rowOff>143510</xdr:rowOff>
    </xdr:to>
    <xdr:sp macro="" textlink="">
      <xdr:nvSpPr>
        <xdr:cNvPr id="50" name="フローチャート: 判断 49"/>
        <xdr:cNvSpPr/>
      </xdr:nvSpPr>
      <xdr:spPr>
        <a:xfrm>
          <a:off x="495300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128270</xdr:rowOff>
    </xdr:from>
    <xdr:ext cx="736600" cy="259080"/>
    <xdr:sp macro="" textlink="">
      <xdr:nvSpPr>
        <xdr:cNvPr id="51" name="テキスト ボックス 50"/>
        <xdr:cNvSpPr txBox="1"/>
      </xdr:nvSpPr>
      <xdr:spPr>
        <a:xfrm>
          <a:off x="4622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92710</xdr:rowOff>
    </xdr:from>
    <xdr:to xmlns:xdr="http://schemas.openxmlformats.org/drawingml/2006/spreadsheetDrawing">
      <xdr:col>22</xdr:col>
      <xdr:colOff>114300</xdr:colOff>
      <xdr:row>12</xdr:row>
      <xdr:rowOff>109220</xdr:rowOff>
    </xdr:to>
    <xdr:cxnSp macro="">
      <xdr:nvCxnSpPr>
        <xdr:cNvPr id="52" name="直線コネクタ 51"/>
        <xdr:cNvCxnSpPr/>
      </xdr:nvCxnSpPr>
      <xdr:spPr>
        <a:xfrm flipV="1">
          <a:off x="3606800" y="219773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68580</xdr:rowOff>
    </xdr:from>
    <xdr:to xmlns:xdr="http://schemas.openxmlformats.org/drawingml/2006/spreadsheetDrawing">
      <xdr:col>22</xdr:col>
      <xdr:colOff>165100</xdr:colOff>
      <xdr:row>16</xdr:row>
      <xdr:rowOff>170180</xdr:rowOff>
    </xdr:to>
    <xdr:sp macro="" textlink="">
      <xdr:nvSpPr>
        <xdr:cNvPr id="53" name="フローチャート: 判断 52"/>
        <xdr:cNvSpPr/>
      </xdr:nvSpPr>
      <xdr:spPr>
        <a:xfrm>
          <a:off x="4254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154940</xdr:rowOff>
    </xdr:from>
    <xdr:ext cx="762000" cy="256540"/>
    <xdr:sp macro="" textlink="">
      <xdr:nvSpPr>
        <xdr:cNvPr id="54" name="テキスト ボックス 53"/>
        <xdr:cNvSpPr txBox="1"/>
      </xdr:nvSpPr>
      <xdr:spPr>
        <a:xfrm>
          <a:off x="3924300" y="2945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85090</xdr:rowOff>
    </xdr:from>
    <xdr:to xmlns:xdr="http://schemas.openxmlformats.org/drawingml/2006/spreadsheetDrawing">
      <xdr:col>18</xdr:col>
      <xdr:colOff>177800</xdr:colOff>
      <xdr:row>12</xdr:row>
      <xdr:rowOff>109220</xdr:rowOff>
    </xdr:to>
    <xdr:cxnSp macro="">
      <xdr:nvCxnSpPr>
        <xdr:cNvPr id="55" name="直線コネクタ 54"/>
        <xdr:cNvCxnSpPr/>
      </xdr:nvCxnSpPr>
      <xdr:spPr>
        <a:xfrm>
          <a:off x="2908300" y="219011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78740</xdr:rowOff>
    </xdr:from>
    <xdr:to xmlns:xdr="http://schemas.openxmlformats.org/drawingml/2006/spreadsheetDrawing">
      <xdr:col>19</xdr:col>
      <xdr:colOff>38100</xdr:colOff>
      <xdr:row>17</xdr:row>
      <xdr:rowOff>8890</xdr:rowOff>
    </xdr:to>
    <xdr:sp macro="" textlink="">
      <xdr:nvSpPr>
        <xdr:cNvPr id="56" name="フローチャート: 判断 55"/>
        <xdr:cNvSpPr/>
      </xdr:nvSpPr>
      <xdr:spPr>
        <a:xfrm>
          <a:off x="3556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165100</xdr:rowOff>
    </xdr:from>
    <xdr:ext cx="762000" cy="259080"/>
    <xdr:sp macro="" textlink="">
      <xdr:nvSpPr>
        <xdr:cNvPr id="57" name="テキスト ボックス 56"/>
        <xdr:cNvSpPr txBox="1"/>
      </xdr:nvSpPr>
      <xdr:spPr>
        <a:xfrm>
          <a:off x="3225800" y="295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58" name="フローチャート: 判断 57"/>
        <xdr:cNvSpPr/>
      </xdr:nvSpPr>
      <xdr:spPr>
        <a:xfrm>
          <a:off x="2857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15240</xdr:rowOff>
    </xdr:from>
    <xdr:ext cx="762000" cy="259080"/>
    <xdr:sp macro="" textlink="">
      <xdr:nvSpPr>
        <xdr:cNvPr id="59" name="テキスト ボックス 58"/>
        <xdr:cNvSpPr txBox="1"/>
      </xdr:nvSpPr>
      <xdr:spPr>
        <a:xfrm>
          <a:off x="252730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0" name="テキスト ボックス 59"/>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111760</xdr:rowOff>
    </xdr:from>
    <xdr:to xmlns:xdr="http://schemas.openxmlformats.org/drawingml/2006/spreadsheetDrawing">
      <xdr:col>29</xdr:col>
      <xdr:colOff>177800</xdr:colOff>
      <xdr:row>12</xdr:row>
      <xdr:rowOff>41910</xdr:rowOff>
    </xdr:to>
    <xdr:sp macro="" textlink="">
      <xdr:nvSpPr>
        <xdr:cNvPr id="65" name="楕円 64"/>
        <xdr:cNvSpPr/>
      </xdr:nvSpPr>
      <xdr:spPr>
        <a:xfrm>
          <a:off x="5600700" y="204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58420</xdr:rowOff>
    </xdr:from>
    <xdr:ext cx="759460" cy="259080"/>
    <xdr:sp macro="" textlink="">
      <xdr:nvSpPr>
        <xdr:cNvPr id="66" name="人口1人当たり決算額の推移該当値テキスト130"/>
        <xdr:cNvSpPr txBox="1"/>
      </xdr:nvSpPr>
      <xdr:spPr>
        <a:xfrm>
          <a:off x="5740400" y="19919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153670</xdr:rowOff>
    </xdr:from>
    <xdr:to xmlns:xdr="http://schemas.openxmlformats.org/drawingml/2006/spreadsheetDrawing">
      <xdr:col>26</xdr:col>
      <xdr:colOff>101600</xdr:colOff>
      <xdr:row>12</xdr:row>
      <xdr:rowOff>83820</xdr:rowOff>
    </xdr:to>
    <xdr:sp macro="" textlink="">
      <xdr:nvSpPr>
        <xdr:cNvPr id="67" name="楕円 66"/>
        <xdr:cNvSpPr/>
      </xdr:nvSpPr>
      <xdr:spPr>
        <a:xfrm>
          <a:off x="4953000" y="208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93980</xdr:rowOff>
    </xdr:from>
    <xdr:ext cx="736600" cy="259080"/>
    <xdr:sp macro="" textlink="">
      <xdr:nvSpPr>
        <xdr:cNvPr id="68" name="テキスト ボックス 67"/>
        <xdr:cNvSpPr txBox="1"/>
      </xdr:nvSpPr>
      <xdr:spPr>
        <a:xfrm>
          <a:off x="4622800" y="1856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41910</xdr:rowOff>
    </xdr:from>
    <xdr:to xmlns:xdr="http://schemas.openxmlformats.org/drawingml/2006/spreadsheetDrawing">
      <xdr:col>22</xdr:col>
      <xdr:colOff>165100</xdr:colOff>
      <xdr:row>12</xdr:row>
      <xdr:rowOff>143510</xdr:rowOff>
    </xdr:to>
    <xdr:sp macro="" textlink="">
      <xdr:nvSpPr>
        <xdr:cNvPr id="69" name="楕円 68"/>
        <xdr:cNvSpPr/>
      </xdr:nvSpPr>
      <xdr:spPr>
        <a:xfrm>
          <a:off x="4254500" y="214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153670</xdr:rowOff>
    </xdr:from>
    <xdr:ext cx="762000" cy="259080"/>
    <xdr:sp macro="" textlink="">
      <xdr:nvSpPr>
        <xdr:cNvPr id="70" name="テキスト ボックス 69"/>
        <xdr:cNvSpPr txBox="1"/>
      </xdr:nvSpPr>
      <xdr:spPr>
        <a:xfrm>
          <a:off x="3924300" y="1915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57785</xdr:rowOff>
    </xdr:from>
    <xdr:to xmlns:xdr="http://schemas.openxmlformats.org/drawingml/2006/spreadsheetDrawing">
      <xdr:col>19</xdr:col>
      <xdr:colOff>38100</xdr:colOff>
      <xdr:row>12</xdr:row>
      <xdr:rowOff>159385</xdr:rowOff>
    </xdr:to>
    <xdr:sp macro="" textlink="">
      <xdr:nvSpPr>
        <xdr:cNvPr id="71" name="楕円 70"/>
        <xdr:cNvSpPr/>
      </xdr:nvSpPr>
      <xdr:spPr>
        <a:xfrm>
          <a:off x="3556000" y="21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169545</xdr:rowOff>
    </xdr:from>
    <xdr:ext cx="762000" cy="256540"/>
    <xdr:sp macro="" textlink="">
      <xdr:nvSpPr>
        <xdr:cNvPr id="72" name="テキスト ボックス 71"/>
        <xdr:cNvSpPr txBox="1"/>
      </xdr:nvSpPr>
      <xdr:spPr>
        <a:xfrm>
          <a:off x="3225800" y="1931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34290</xdr:rowOff>
    </xdr:from>
    <xdr:to xmlns:xdr="http://schemas.openxmlformats.org/drawingml/2006/spreadsheetDrawing">
      <xdr:col>15</xdr:col>
      <xdr:colOff>101600</xdr:colOff>
      <xdr:row>12</xdr:row>
      <xdr:rowOff>135890</xdr:rowOff>
    </xdr:to>
    <xdr:sp macro="" textlink="">
      <xdr:nvSpPr>
        <xdr:cNvPr id="73" name="楕円 72"/>
        <xdr:cNvSpPr/>
      </xdr:nvSpPr>
      <xdr:spPr>
        <a:xfrm>
          <a:off x="2857500" y="213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10</xdr:row>
      <xdr:rowOff>146050</xdr:rowOff>
    </xdr:from>
    <xdr:ext cx="762000" cy="256540"/>
    <xdr:sp macro="" textlink="">
      <xdr:nvSpPr>
        <xdr:cNvPr id="74" name="テキスト ボックス 73"/>
        <xdr:cNvSpPr txBox="1"/>
      </xdr:nvSpPr>
      <xdr:spPr>
        <a:xfrm>
          <a:off x="2527300" y="1908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88" name="テキスト ボックス 87"/>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1" name="テキスト ボックス 90"/>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3" name="テキスト ボックス 92"/>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5" name="テキスト ボックス 94"/>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7" name="テキスト ボックス 96"/>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99" name="テキスト ボックス 98"/>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1" name="テキスト ボックス 100"/>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3" name="テキスト ボックス 102"/>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67945</xdr:rowOff>
    </xdr:to>
    <xdr:cxnSp macro="">
      <xdr:nvCxnSpPr>
        <xdr:cNvPr id="105" name="直線コネクタ 104"/>
        <xdr:cNvCxnSpPr/>
      </xdr:nvCxnSpPr>
      <xdr:spPr>
        <a:xfrm flipV="1">
          <a:off x="5651500"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40640</xdr:rowOff>
    </xdr:from>
    <xdr:ext cx="759460" cy="257175"/>
    <xdr:sp macro="" textlink="">
      <xdr:nvSpPr>
        <xdr:cNvPr id="106" name="人口1人当たり決算額の推移最小値テキスト445"/>
        <xdr:cNvSpPr txBox="1"/>
      </xdr:nvSpPr>
      <xdr:spPr>
        <a:xfrm>
          <a:off x="5740400" y="750824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67945</xdr:rowOff>
    </xdr:from>
    <xdr:to xmlns:xdr="http://schemas.openxmlformats.org/drawingml/2006/spreadsheetDrawing">
      <xdr:col>30</xdr:col>
      <xdr:colOff>25400</xdr:colOff>
      <xdr:row>38</xdr:row>
      <xdr:rowOff>67945</xdr:rowOff>
    </xdr:to>
    <xdr:cxnSp macro="">
      <xdr:nvCxnSpPr>
        <xdr:cNvPr id="107" name="直線コネクタ 106"/>
        <xdr:cNvCxnSpPr/>
      </xdr:nvCxnSpPr>
      <xdr:spPr>
        <a:xfrm>
          <a:off x="5562600" y="7535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94615</xdr:rowOff>
    </xdr:from>
    <xdr:ext cx="759460" cy="259715"/>
    <xdr:sp macro="" textlink="">
      <xdr:nvSpPr>
        <xdr:cNvPr id="108" name="人口1人当たり決算額の推移最大値テキスト445"/>
        <xdr:cNvSpPr txBox="1"/>
      </xdr:nvSpPr>
      <xdr:spPr>
        <a:xfrm>
          <a:off x="5740400" y="584771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09" name="直線コネクタ 108"/>
        <xdr:cNvCxnSpPr/>
      </xdr:nvCxnSpPr>
      <xdr:spPr>
        <a:xfrm>
          <a:off x="5562600" y="61048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140970</xdr:rowOff>
    </xdr:from>
    <xdr:to xmlns:xdr="http://schemas.openxmlformats.org/drawingml/2006/spreadsheetDrawing">
      <xdr:col>29</xdr:col>
      <xdr:colOff>127000</xdr:colOff>
      <xdr:row>34</xdr:row>
      <xdr:rowOff>170815</xdr:rowOff>
    </xdr:to>
    <xdr:cxnSp macro="">
      <xdr:nvCxnSpPr>
        <xdr:cNvPr id="110" name="直線コネクタ 109"/>
        <xdr:cNvCxnSpPr/>
      </xdr:nvCxnSpPr>
      <xdr:spPr>
        <a:xfrm flipV="1">
          <a:off x="5003800" y="640842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185420</xdr:rowOff>
    </xdr:from>
    <xdr:ext cx="759460" cy="259080"/>
    <xdr:sp macro="" textlink="">
      <xdr:nvSpPr>
        <xdr:cNvPr id="111" name="人口1人当たり決算額の推移平均値テキスト445"/>
        <xdr:cNvSpPr txBox="1"/>
      </xdr:nvSpPr>
      <xdr:spPr>
        <a:xfrm>
          <a:off x="5740400" y="67957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316230</xdr:rowOff>
    </xdr:to>
    <xdr:sp macro="" textlink="">
      <xdr:nvSpPr>
        <xdr:cNvPr id="112" name="フローチャート: 判断 111"/>
        <xdr:cNvSpPr/>
      </xdr:nvSpPr>
      <xdr:spPr>
        <a:xfrm>
          <a:off x="56007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170815</xdr:rowOff>
    </xdr:from>
    <xdr:to xmlns:xdr="http://schemas.openxmlformats.org/drawingml/2006/spreadsheetDrawing">
      <xdr:col>26</xdr:col>
      <xdr:colOff>50800</xdr:colOff>
      <xdr:row>34</xdr:row>
      <xdr:rowOff>327025</xdr:rowOff>
    </xdr:to>
    <xdr:cxnSp macro="">
      <xdr:nvCxnSpPr>
        <xdr:cNvPr id="113" name="直線コネクタ 112"/>
        <xdr:cNvCxnSpPr/>
      </xdr:nvCxnSpPr>
      <xdr:spPr>
        <a:xfrm flipV="1">
          <a:off x="4305300" y="6438265"/>
          <a:ext cx="6985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953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43180</xdr:rowOff>
    </xdr:from>
    <xdr:ext cx="736600" cy="254635"/>
    <xdr:sp macro="" textlink="">
      <xdr:nvSpPr>
        <xdr:cNvPr id="115" name="テキスト ボックス 114"/>
        <xdr:cNvSpPr txBox="1"/>
      </xdr:nvSpPr>
      <xdr:spPr>
        <a:xfrm>
          <a:off x="4622800" y="6996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302260</xdr:rowOff>
    </xdr:from>
    <xdr:to xmlns:xdr="http://schemas.openxmlformats.org/drawingml/2006/spreadsheetDrawing">
      <xdr:col>22</xdr:col>
      <xdr:colOff>114300</xdr:colOff>
      <xdr:row>34</xdr:row>
      <xdr:rowOff>327025</xdr:rowOff>
    </xdr:to>
    <xdr:cxnSp macro="">
      <xdr:nvCxnSpPr>
        <xdr:cNvPr id="116" name="直線コネクタ 115"/>
        <xdr:cNvCxnSpPr/>
      </xdr:nvCxnSpPr>
      <xdr:spPr>
        <a:xfrm>
          <a:off x="3606800" y="656971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89535</xdr:rowOff>
    </xdr:to>
    <xdr:sp macro="" textlink="">
      <xdr:nvSpPr>
        <xdr:cNvPr id="117" name="フローチャート: 判断 116"/>
        <xdr:cNvSpPr/>
      </xdr:nvSpPr>
      <xdr:spPr>
        <a:xfrm>
          <a:off x="4254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74930</xdr:rowOff>
    </xdr:from>
    <xdr:ext cx="762000" cy="256540"/>
    <xdr:sp macro="" textlink="">
      <xdr:nvSpPr>
        <xdr:cNvPr id="118" name="テキスト ボックス 117"/>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239395</xdr:rowOff>
    </xdr:from>
    <xdr:to xmlns:xdr="http://schemas.openxmlformats.org/drawingml/2006/spreadsheetDrawing">
      <xdr:col>18</xdr:col>
      <xdr:colOff>177800</xdr:colOff>
      <xdr:row>34</xdr:row>
      <xdr:rowOff>302260</xdr:rowOff>
    </xdr:to>
    <xdr:cxnSp macro="">
      <xdr:nvCxnSpPr>
        <xdr:cNvPr id="119" name="直線コネクタ 118"/>
        <xdr:cNvCxnSpPr/>
      </xdr:nvCxnSpPr>
      <xdr:spPr>
        <a:xfrm>
          <a:off x="2908300" y="6506845"/>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323850</xdr:rowOff>
    </xdr:from>
    <xdr:to xmlns:xdr="http://schemas.openxmlformats.org/drawingml/2006/spreadsheetDrawing">
      <xdr:col>19</xdr:col>
      <xdr:colOff>38100</xdr:colOff>
      <xdr:row>36</xdr:row>
      <xdr:rowOff>82550</xdr:rowOff>
    </xdr:to>
    <xdr:sp macro="" textlink="">
      <xdr:nvSpPr>
        <xdr:cNvPr id="120" name="フローチャート: 判断 119"/>
        <xdr:cNvSpPr/>
      </xdr:nvSpPr>
      <xdr:spPr>
        <a:xfrm>
          <a:off x="35560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67945</xdr:rowOff>
    </xdr:from>
    <xdr:ext cx="762000" cy="258445"/>
    <xdr:sp macro="" textlink="">
      <xdr:nvSpPr>
        <xdr:cNvPr id="121" name="テキスト ボックス 120"/>
        <xdr:cNvSpPr txBox="1"/>
      </xdr:nvSpPr>
      <xdr:spPr>
        <a:xfrm>
          <a:off x="32258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316230</xdr:rowOff>
    </xdr:from>
    <xdr:to xmlns:xdr="http://schemas.openxmlformats.org/drawingml/2006/spreadsheetDrawing">
      <xdr:col>15</xdr:col>
      <xdr:colOff>101600</xdr:colOff>
      <xdr:row>36</xdr:row>
      <xdr:rowOff>74930</xdr:rowOff>
    </xdr:to>
    <xdr:sp macro="" textlink="">
      <xdr:nvSpPr>
        <xdr:cNvPr id="122" name="フローチャート: 判断 121"/>
        <xdr:cNvSpPr/>
      </xdr:nvSpPr>
      <xdr:spPr>
        <a:xfrm>
          <a:off x="28575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59690</xdr:rowOff>
    </xdr:from>
    <xdr:ext cx="762000" cy="259715"/>
    <xdr:sp macro="" textlink="">
      <xdr:nvSpPr>
        <xdr:cNvPr id="123" name="テキスト ボックス 122"/>
        <xdr:cNvSpPr txBox="1"/>
      </xdr:nvSpPr>
      <xdr:spPr>
        <a:xfrm>
          <a:off x="2527300" y="7012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4" name="テキスト ボックス 123"/>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91440</xdr:rowOff>
    </xdr:from>
    <xdr:to xmlns:xdr="http://schemas.openxmlformats.org/drawingml/2006/spreadsheetDrawing">
      <xdr:col>29</xdr:col>
      <xdr:colOff>177800</xdr:colOff>
      <xdr:row>34</xdr:row>
      <xdr:rowOff>192405</xdr:rowOff>
    </xdr:to>
    <xdr:sp macro="" textlink="">
      <xdr:nvSpPr>
        <xdr:cNvPr id="129" name="楕円 128"/>
        <xdr:cNvSpPr/>
      </xdr:nvSpPr>
      <xdr:spPr>
        <a:xfrm>
          <a:off x="5600700" y="6358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279400</xdr:rowOff>
    </xdr:from>
    <xdr:ext cx="759460" cy="258445"/>
    <xdr:sp macro="" textlink="">
      <xdr:nvSpPr>
        <xdr:cNvPr id="130" name="人口1人当たり決算額の推移該当値テキスト445"/>
        <xdr:cNvSpPr txBox="1"/>
      </xdr:nvSpPr>
      <xdr:spPr>
        <a:xfrm>
          <a:off x="5740400" y="620395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119380</xdr:rowOff>
    </xdr:from>
    <xdr:to xmlns:xdr="http://schemas.openxmlformats.org/drawingml/2006/spreadsheetDrawing">
      <xdr:col>26</xdr:col>
      <xdr:colOff>101600</xdr:colOff>
      <xdr:row>34</xdr:row>
      <xdr:rowOff>221615</xdr:rowOff>
    </xdr:to>
    <xdr:sp macro="" textlink="">
      <xdr:nvSpPr>
        <xdr:cNvPr id="131" name="楕円 130"/>
        <xdr:cNvSpPr/>
      </xdr:nvSpPr>
      <xdr:spPr>
        <a:xfrm>
          <a:off x="4953000" y="6386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231140</xdr:rowOff>
    </xdr:from>
    <xdr:ext cx="736600" cy="259715"/>
    <xdr:sp macro="" textlink="">
      <xdr:nvSpPr>
        <xdr:cNvPr id="132" name="テキスト ボックス 131"/>
        <xdr:cNvSpPr txBox="1"/>
      </xdr:nvSpPr>
      <xdr:spPr>
        <a:xfrm>
          <a:off x="4622800" y="61556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275590</xdr:rowOff>
    </xdr:from>
    <xdr:to xmlns:xdr="http://schemas.openxmlformats.org/drawingml/2006/spreadsheetDrawing">
      <xdr:col>22</xdr:col>
      <xdr:colOff>165100</xdr:colOff>
      <xdr:row>35</xdr:row>
      <xdr:rowOff>34925</xdr:rowOff>
    </xdr:to>
    <xdr:sp macro="" textlink="">
      <xdr:nvSpPr>
        <xdr:cNvPr id="133" name="楕円 132"/>
        <xdr:cNvSpPr/>
      </xdr:nvSpPr>
      <xdr:spPr>
        <a:xfrm>
          <a:off x="4254500" y="6543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44450</xdr:rowOff>
    </xdr:from>
    <xdr:ext cx="762000" cy="254000"/>
    <xdr:sp macro="" textlink="">
      <xdr:nvSpPr>
        <xdr:cNvPr id="134" name="テキスト ボックス 133"/>
        <xdr:cNvSpPr txBox="1"/>
      </xdr:nvSpPr>
      <xdr:spPr>
        <a:xfrm>
          <a:off x="3924300" y="6311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251460</xdr:rowOff>
    </xdr:from>
    <xdr:to xmlns:xdr="http://schemas.openxmlformats.org/drawingml/2006/spreadsheetDrawing">
      <xdr:col>19</xdr:col>
      <xdr:colOff>38100</xdr:colOff>
      <xdr:row>35</xdr:row>
      <xdr:rowOff>10795</xdr:rowOff>
    </xdr:to>
    <xdr:sp macro="" textlink="">
      <xdr:nvSpPr>
        <xdr:cNvPr id="135" name="楕円 134"/>
        <xdr:cNvSpPr/>
      </xdr:nvSpPr>
      <xdr:spPr>
        <a:xfrm>
          <a:off x="3556000" y="6518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21590</xdr:rowOff>
    </xdr:from>
    <xdr:ext cx="762000" cy="254000"/>
    <xdr:sp macro="" textlink="">
      <xdr:nvSpPr>
        <xdr:cNvPr id="136" name="テキスト ボックス 135"/>
        <xdr:cNvSpPr txBox="1"/>
      </xdr:nvSpPr>
      <xdr:spPr>
        <a:xfrm>
          <a:off x="3225800" y="62890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187960</xdr:rowOff>
    </xdr:from>
    <xdr:to xmlns:xdr="http://schemas.openxmlformats.org/drawingml/2006/spreadsheetDrawing">
      <xdr:col>15</xdr:col>
      <xdr:colOff>101600</xdr:colOff>
      <xdr:row>34</xdr:row>
      <xdr:rowOff>290195</xdr:rowOff>
    </xdr:to>
    <xdr:sp macro="" textlink="">
      <xdr:nvSpPr>
        <xdr:cNvPr id="137" name="楕円 136"/>
        <xdr:cNvSpPr/>
      </xdr:nvSpPr>
      <xdr:spPr>
        <a:xfrm>
          <a:off x="2857500" y="6455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299720</xdr:rowOff>
    </xdr:from>
    <xdr:ext cx="762000" cy="259715"/>
    <xdr:sp macro="" textlink="">
      <xdr:nvSpPr>
        <xdr:cNvPr id="138" name="テキスト ボックス 137"/>
        <xdr:cNvSpPr txBox="1"/>
      </xdr:nvSpPr>
      <xdr:spPr>
        <a:xfrm>
          <a:off x="2527300" y="62242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3090" cy="256540"/>
    <xdr:sp macro="" textlink="">
      <xdr:nvSpPr>
        <xdr:cNvPr id="44" name="テキスト ボックス 43"/>
        <xdr:cNvSpPr txBox="1"/>
      </xdr:nvSpPr>
      <xdr:spPr>
        <a:xfrm>
          <a:off x="166370" y="6398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090" cy="256540"/>
    <xdr:sp macro="" textlink="">
      <xdr:nvSpPr>
        <xdr:cNvPr id="46" name="テキスト ボックス 45"/>
        <xdr:cNvSpPr txBox="1"/>
      </xdr:nvSpPr>
      <xdr:spPr>
        <a:xfrm>
          <a:off x="166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3090" cy="256540"/>
    <xdr:sp macro="" textlink="">
      <xdr:nvSpPr>
        <xdr:cNvPr id="48" name="テキスト ボックス 47"/>
        <xdr:cNvSpPr txBox="1"/>
      </xdr:nvSpPr>
      <xdr:spPr>
        <a:xfrm>
          <a:off x="166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0" name="テキスト ボックス 49"/>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145415</xdr:rowOff>
    </xdr:to>
    <xdr:cxnSp macro="">
      <xdr:nvCxnSpPr>
        <xdr:cNvPr id="52" name="直線コネクタ 51"/>
        <xdr:cNvCxnSpPr/>
      </xdr:nvCxnSpPr>
      <xdr:spPr>
        <a:xfrm flipV="1">
          <a:off x="4633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149225</xdr:rowOff>
    </xdr:from>
    <xdr:ext cx="534670" cy="259080"/>
    <xdr:sp macro="" textlink="">
      <xdr:nvSpPr>
        <xdr:cNvPr id="53" name="人件費最小値テキスト"/>
        <xdr:cNvSpPr txBox="1"/>
      </xdr:nvSpPr>
      <xdr:spPr>
        <a:xfrm>
          <a:off x="4686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145415</xdr:rowOff>
    </xdr:from>
    <xdr:to xmlns:xdr="http://schemas.openxmlformats.org/drawingml/2006/spreadsheetDrawing">
      <xdr:col>24</xdr:col>
      <xdr:colOff>152400</xdr:colOff>
      <xdr:row>38</xdr:row>
      <xdr:rowOff>145415</xdr:rowOff>
    </xdr:to>
    <xdr:cxnSp macro="">
      <xdr:nvCxnSpPr>
        <xdr:cNvPr id="54" name="直線コネクタ 53"/>
        <xdr:cNvCxnSpPr/>
      </xdr:nvCxnSpPr>
      <xdr:spPr>
        <a:xfrm>
          <a:off x="4546600" y="666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58445"/>
    <xdr:sp macro="" textlink="">
      <xdr:nvSpPr>
        <xdr:cNvPr id="55" name="人件費最大値テキスト"/>
        <xdr:cNvSpPr txBox="1"/>
      </xdr:nvSpPr>
      <xdr:spPr>
        <a:xfrm>
          <a:off x="4686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6" name="直線コネクタ 55"/>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151130</xdr:rowOff>
    </xdr:from>
    <xdr:to xmlns:xdr="http://schemas.openxmlformats.org/drawingml/2006/spreadsheetDrawing">
      <xdr:col>24</xdr:col>
      <xdr:colOff>63500</xdr:colOff>
      <xdr:row>32</xdr:row>
      <xdr:rowOff>90170</xdr:rowOff>
    </xdr:to>
    <xdr:cxnSp macro="">
      <xdr:nvCxnSpPr>
        <xdr:cNvPr id="57" name="直線コネクタ 56"/>
        <xdr:cNvCxnSpPr/>
      </xdr:nvCxnSpPr>
      <xdr:spPr>
        <a:xfrm flipV="1">
          <a:off x="3797300" y="546608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102870</xdr:rowOff>
    </xdr:from>
    <xdr:ext cx="598805" cy="259080"/>
    <xdr:sp macro="" textlink="">
      <xdr:nvSpPr>
        <xdr:cNvPr id="58" name="人件費平均値テキスト"/>
        <xdr:cNvSpPr txBox="1"/>
      </xdr:nvSpPr>
      <xdr:spPr>
        <a:xfrm>
          <a:off x="4686300" y="6103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59" name="フローチャート: 判断 58"/>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90170</xdr:rowOff>
    </xdr:from>
    <xdr:to xmlns:xdr="http://schemas.openxmlformats.org/drawingml/2006/spreadsheetDrawing">
      <xdr:col>19</xdr:col>
      <xdr:colOff>177800</xdr:colOff>
      <xdr:row>33</xdr:row>
      <xdr:rowOff>154940</xdr:rowOff>
    </xdr:to>
    <xdr:cxnSp macro="">
      <xdr:nvCxnSpPr>
        <xdr:cNvPr id="60" name="直線コネクタ 59"/>
        <xdr:cNvCxnSpPr/>
      </xdr:nvCxnSpPr>
      <xdr:spPr>
        <a:xfrm flipV="1">
          <a:off x="2908300" y="557657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1" name="フローチャート: 判断 60"/>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89535</xdr:rowOff>
    </xdr:from>
    <xdr:ext cx="596265" cy="256540"/>
    <xdr:sp macro="" textlink="">
      <xdr:nvSpPr>
        <xdr:cNvPr id="62" name="テキスト ボックス 61"/>
        <xdr:cNvSpPr txBox="1"/>
      </xdr:nvSpPr>
      <xdr:spPr>
        <a:xfrm>
          <a:off x="3497580" y="6261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154940</xdr:rowOff>
    </xdr:from>
    <xdr:to xmlns:xdr="http://schemas.openxmlformats.org/drawingml/2006/spreadsheetDrawing">
      <xdr:col>15</xdr:col>
      <xdr:colOff>50800</xdr:colOff>
      <xdr:row>33</xdr:row>
      <xdr:rowOff>161925</xdr:rowOff>
    </xdr:to>
    <xdr:cxnSp macro="">
      <xdr:nvCxnSpPr>
        <xdr:cNvPr id="63" name="直線コネクタ 62"/>
        <xdr:cNvCxnSpPr/>
      </xdr:nvCxnSpPr>
      <xdr:spPr>
        <a:xfrm flipV="1">
          <a:off x="2019300" y="5812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87630</xdr:rowOff>
    </xdr:from>
    <xdr:to xmlns:xdr="http://schemas.openxmlformats.org/drawingml/2006/spreadsheetDrawing">
      <xdr:col>15</xdr:col>
      <xdr:colOff>101600</xdr:colOff>
      <xdr:row>37</xdr:row>
      <xdr:rowOff>17780</xdr:rowOff>
    </xdr:to>
    <xdr:sp macro="" textlink="">
      <xdr:nvSpPr>
        <xdr:cNvPr id="64" name="フローチャート: 判断 63"/>
        <xdr:cNvSpPr/>
      </xdr:nvSpPr>
      <xdr:spPr>
        <a:xfrm>
          <a:off x="2857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8890</xdr:rowOff>
    </xdr:from>
    <xdr:ext cx="596265" cy="256540"/>
    <xdr:sp macro="" textlink="">
      <xdr:nvSpPr>
        <xdr:cNvPr id="65" name="テキスト ボックス 64"/>
        <xdr:cNvSpPr txBox="1"/>
      </xdr:nvSpPr>
      <xdr:spPr>
        <a:xfrm>
          <a:off x="2608580" y="63525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132080</xdr:rowOff>
    </xdr:from>
    <xdr:to xmlns:xdr="http://schemas.openxmlformats.org/drawingml/2006/spreadsheetDrawing">
      <xdr:col>10</xdr:col>
      <xdr:colOff>114300</xdr:colOff>
      <xdr:row>33</xdr:row>
      <xdr:rowOff>161925</xdr:rowOff>
    </xdr:to>
    <xdr:cxnSp macro="">
      <xdr:nvCxnSpPr>
        <xdr:cNvPr id="66" name="直線コネクタ 65"/>
        <xdr:cNvCxnSpPr/>
      </xdr:nvCxnSpPr>
      <xdr:spPr>
        <a:xfrm>
          <a:off x="1130300" y="57899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7" name="フローチャート: 判断 66"/>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24765</xdr:rowOff>
    </xdr:from>
    <xdr:ext cx="596265" cy="259080"/>
    <xdr:sp macro="" textlink="">
      <xdr:nvSpPr>
        <xdr:cNvPr id="68" name="テキスト ボックス 67"/>
        <xdr:cNvSpPr txBox="1"/>
      </xdr:nvSpPr>
      <xdr:spPr>
        <a:xfrm>
          <a:off x="1719580" y="6368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115570</xdr:rowOff>
    </xdr:from>
    <xdr:to xmlns:xdr="http://schemas.openxmlformats.org/drawingml/2006/spreadsheetDrawing">
      <xdr:col>6</xdr:col>
      <xdr:colOff>38100</xdr:colOff>
      <xdr:row>37</xdr:row>
      <xdr:rowOff>45720</xdr:rowOff>
    </xdr:to>
    <xdr:sp macro="" textlink="">
      <xdr:nvSpPr>
        <xdr:cNvPr id="69" name="フローチャート: 判断 68"/>
        <xdr:cNvSpPr/>
      </xdr:nvSpPr>
      <xdr:spPr>
        <a:xfrm>
          <a:off x="1079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36830</xdr:rowOff>
    </xdr:from>
    <xdr:ext cx="596265" cy="259080"/>
    <xdr:sp macro="" textlink="">
      <xdr:nvSpPr>
        <xdr:cNvPr id="70" name="テキスト ボックス 69"/>
        <xdr:cNvSpPr txBox="1"/>
      </xdr:nvSpPr>
      <xdr:spPr>
        <a:xfrm>
          <a:off x="830580" y="63804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100330</xdr:rowOff>
    </xdr:from>
    <xdr:to xmlns:xdr="http://schemas.openxmlformats.org/drawingml/2006/spreadsheetDrawing">
      <xdr:col>24</xdr:col>
      <xdr:colOff>114300</xdr:colOff>
      <xdr:row>32</xdr:row>
      <xdr:rowOff>30480</xdr:rowOff>
    </xdr:to>
    <xdr:sp macro="" textlink="">
      <xdr:nvSpPr>
        <xdr:cNvPr id="76" name="楕円 75"/>
        <xdr:cNvSpPr/>
      </xdr:nvSpPr>
      <xdr:spPr>
        <a:xfrm>
          <a:off x="45847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15240</xdr:rowOff>
    </xdr:from>
    <xdr:ext cx="598805" cy="259080"/>
    <xdr:sp macro="" textlink="">
      <xdr:nvSpPr>
        <xdr:cNvPr id="77" name="人件費該当値テキスト"/>
        <xdr:cNvSpPr txBox="1"/>
      </xdr:nvSpPr>
      <xdr:spPr>
        <a:xfrm>
          <a:off x="4686300" y="5330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39370</xdr:rowOff>
    </xdr:from>
    <xdr:to xmlns:xdr="http://schemas.openxmlformats.org/drawingml/2006/spreadsheetDrawing">
      <xdr:col>20</xdr:col>
      <xdr:colOff>38100</xdr:colOff>
      <xdr:row>32</xdr:row>
      <xdr:rowOff>140970</xdr:rowOff>
    </xdr:to>
    <xdr:sp macro="" textlink="">
      <xdr:nvSpPr>
        <xdr:cNvPr id="78" name="楕円 77"/>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157480</xdr:rowOff>
    </xdr:from>
    <xdr:ext cx="596265" cy="256540"/>
    <xdr:sp macro="" textlink="">
      <xdr:nvSpPr>
        <xdr:cNvPr id="79" name="テキスト ボックス 78"/>
        <xdr:cNvSpPr txBox="1"/>
      </xdr:nvSpPr>
      <xdr:spPr>
        <a:xfrm>
          <a:off x="3497580" y="5300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104140</xdr:rowOff>
    </xdr:from>
    <xdr:to xmlns:xdr="http://schemas.openxmlformats.org/drawingml/2006/spreadsheetDrawing">
      <xdr:col>15</xdr:col>
      <xdr:colOff>101600</xdr:colOff>
      <xdr:row>34</xdr:row>
      <xdr:rowOff>34290</xdr:rowOff>
    </xdr:to>
    <xdr:sp macro="" textlink="">
      <xdr:nvSpPr>
        <xdr:cNvPr id="80" name="楕円 79"/>
        <xdr:cNvSpPr/>
      </xdr:nvSpPr>
      <xdr:spPr>
        <a:xfrm>
          <a:off x="2857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50800</xdr:rowOff>
    </xdr:from>
    <xdr:ext cx="596265" cy="259080"/>
    <xdr:sp macro="" textlink="">
      <xdr:nvSpPr>
        <xdr:cNvPr id="81" name="テキスト ボックス 80"/>
        <xdr:cNvSpPr txBox="1"/>
      </xdr:nvSpPr>
      <xdr:spPr>
        <a:xfrm>
          <a:off x="2608580" y="55372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111125</xdr:rowOff>
    </xdr:from>
    <xdr:to xmlns:xdr="http://schemas.openxmlformats.org/drawingml/2006/spreadsheetDrawing">
      <xdr:col>10</xdr:col>
      <xdr:colOff>165100</xdr:colOff>
      <xdr:row>34</xdr:row>
      <xdr:rowOff>41275</xdr:rowOff>
    </xdr:to>
    <xdr:sp macro="" textlink="">
      <xdr:nvSpPr>
        <xdr:cNvPr id="82" name="楕円 81"/>
        <xdr:cNvSpPr/>
      </xdr:nvSpPr>
      <xdr:spPr>
        <a:xfrm>
          <a:off x="1968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57785</xdr:rowOff>
    </xdr:from>
    <xdr:ext cx="596265" cy="259080"/>
    <xdr:sp macro="" textlink="">
      <xdr:nvSpPr>
        <xdr:cNvPr id="83" name="テキスト ボックス 82"/>
        <xdr:cNvSpPr txBox="1"/>
      </xdr:nvSpPr>
      <xdr:spPr>
        <a:xfrm>
          <a:off x="1719580" y="5544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80645</xdr:rowOff>
    </xdr:from>
    <xdr:to xmlns:xdr="http://schemas.openxmlformats.org/drawingml/2006/spreadsheetDrawing">
      <xdr:col>6</xdr:col>
      <xdr:colOff>38100</xdr:colOff>
      <xdr:row>34</xdr:row>
      <xdr:rowOff>10795</xdr:rowOff>
    </xdr:to>
    <xdr:sp macro="" textlink="">
      <xdr:nvSpPr>
        <xdr:cNvPr id="84" name="楕円 83"/>
        <xdr:cNvSpPr/>
      </xdr:nvSpPr>
      <xdr:spPr>
        <a:xfrm>
          <a:off x="1079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27305</xdr:rowOff>
    </xdr:from>
    <xdr:ext cx="596265" cy="259080"/>
    <xdr:sp macro="" textlink="">
      <xdr:nvSpPr>
        <xdr:cNvPr id="85" name="テキスト ボックス 84"/>
        <xdr:cNvSpPr txBox="1"/>
      </xdr:nvSpPr>
      <xdr:spPr>
        <a:xfrm>
          <a:off x="830580" y="5513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4" name="テキスト ボックス 93"/>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6" name="直線コネクタ 95"/>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97" name="テキスト ボックス 96"/>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8" name="直線コネクタ 97"/>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99" name="テキスト ボックス 98"/>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0" name="直線コネクタ 99"/>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090" cy="256540"/>
    <xdr:sp macro="" textlink="">
      <xdr:nvSpPr>
        <xdr:cNvPr id="101" name="テキスト ボックス 100"/>
        <xdr:cNvSpPr txBox="1"/>
      </xdr:nvSpPr>
      <xdr:spPr>
        <a:xfrm>
          <a:off x="166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2" name="直線コネクタ 101"/>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090" cy="259080"/>
    <xdr:sp macro="" textlink="">
      <xdr:nvSpPr>
        <xdr:cNvPr id="103" name="テキスト ボックス 102"/>
        <xdr:cNvSpPr txBox="1"/>
      </xdr:nvSpPr>
      <xdr:spPr>
        <a:xfrm>
          <a:off x="166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4" name="直線コネクタ 103"/>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090" cy="259080"/>
    <xdr:sp macro="" textlink="">
      <xdr:nvSpPr>
        <xdr:cNvPr id="105" name="テキスト ボックス 104"/>
        <xdr:cNvSpPr txBox="1"/>
      </xdr:nvSpPr>
      <xdr:spPr>
        <a:xfrm>
          <a:off x="166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7" name="テキスト ボックス 106"/>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65405</xdr:rowOff>
    </xdr:to>
    <xdr:cxnSp macro="">
      <xdr:nvCxnSpPr>
        <xdr:cNvPr id="109" name="直線コネクタ 108"/>
        <xdr:cNvCxnSpPr/>
      </xdr:nvCxnSpPr>
      <xdr:spPr>
        <a:xfrm flipV="1">
          <a:off x="4633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69215</xdr:rowOff>
    </xdr:from>
    <xdr:ext cx="534670" cy="259080"/>
    <xdr:sp macro="" textlink="">
      <xdr:nvSpPr>
        <xdr:cNvPr id="110" name="物件費最小値テキスト"/>
        <xdr:cNvSpPr txBox="1"/>
      </xdr:nvSpPr>
      <xdr:spPr>
        <a:xfrm>
          <a:off x="4686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65405</xdr:rowOff>
    </xdr:from>
    <xdr:to xmlns:xdr="http://schemas.openxmlformats.org/drawingml/2006/spreadsheetDrawing">
      <xdr:col>24</xdr:col>
      <xdr:colOff>152400</xdr:colOff>
      <xdr:row>58</xdr:row>
      <xdr:rowOff>65405</xdr:rowOff>
    </xdr:to>
    <xdr:cxnSp macro="">
      <xdr:nvCxnSpPr>
        <xdr:cNvPr id="111" name="直線コネクタ 110"/>
        <xdr:cNvCxnSpPr/>
      </xdr:nvCxnSpPr>
      <xdr:spPr>
        <a:xfrm>
          <a:off x="4546600" y="1000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2" name="物件費最大値テキスト"/>
        <xdr:cNvSpPr txBox="1"/>
      </xdr:nvSpPr>
      <xdr:spPr>
        <a:xfrm>
          <a:off x="4686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13" name="直線コネクタ 112"/>
        <xdr:cNvCxnSpPr/>
      </xdr:nvCxnSpPr>
      <xdr:spPr>
        <a:xfrm>
          <a:off x="4546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118745</xdr:rowOff>
    </xdr:from>
    <xdr:to xmlns:xdr="http://schemas.openxmlformats.org/drawingml/2006/spreadsheetDrawing">
      <xdr:col>24</xdr:col>
      <xdr:colOff>63500</xdr:colOff>
      <xdr:row>57</xdr:row>
      <xdr:rowOff>10795</xdr:rowOff>
    </xdr:to>
    <xdr:cxnSp macro="">
      <xdr:nvCxnSpPr>
        <xdr:cNvPr id="114" name="直線コネクタ 113"/>
        <xdr:cNvCxnSpPr/>
      </xdr:nvCxnSpPr>
      <xdr:spPr>
        <a:xfrm flipV="1">
          <a:off x="3797300" y="971994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169545</xdr:rowOff>
    </xdr:from>
    <xdr:ext cx="598805" cy="256540"/>
    <xdr:sp macro="" textlink="">
      <xdr:nvSpPr>
        <xdr:cNvPr id="115" name="物件費平均値テキスト"/>
        <xdr:cNvSpPr txBox="1"/>
      </xdr:nvSpPr>
      <xdr:spPr>
        <a:xfrm>
          <a:off x="4686300" y="977074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19685</xdr:rowOff>
    </xdr:from>
    <xdr:to xmlns:xdr="http://schemas.openxmlformats.org/drawingml/2006/spreadsheetDrawing">
      <xdr:col>24</xdr:col>
      <xdr:colOff>114300</xdr:colOff>
      <xdr:row>57</xdr:row>
      <xdr:rowOff>121285</xdr:rowOff>
    </xdr:to>
    <xdr:sp macro="" textlink="">
      <xdr:nvSpPr>
        <xdr:cNvPr id="116" name="フローチャート: 判断 115"/>
        <xdr:cNvSpPr/>
      </xdr:nvSpPr>
      <xdr:spPr>
        <a:xfrm>
          <a:off x="4584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170180</xdr:rowOff>
    </xdr:from>
    <xdr:to xmlns:xdr="http://schemas.openxmlformats.org/drawingml/2006/spreadsheetDrawing">
      <xdr:col>19</xdr:col>
      <xdr:colOff>177800</xdr:colOff>
      <xdr:row>57</xdr:row>
      <xdr:rowOff>10795</xdr:rowOff>
    </xdr:to>
    <xdr:cxnSp macro="">
      <xdr:nvCxnSpPr>
        <xdr:cNvPr id="117" name="直線コネクタ 116"/>
        <xdr:cNvCxnSpPr/>
      </xdr:nvCxnSpPr>
      <xdr:spPr>
        <a:xfrm>
          <a:off x="2908300" y="97713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45085</xdr:rowOff>
    </xdr:from>
    <xdr:to xmlns:xdr="http://schemas.openxmlformats.org/drawingml/2006/spreadsheetDrawing">
      <xdr:col>20</xdr:col>
      <xdr:colOff>38100</xdr:colOff>
      <xdr:row>57</xdr:row>
      <xdr:rowOff>146685</xdr:rowOff>
    </xdr:to>
    <xdr:sp macro="" textlink="">
      <xdr:nvSpPr>
        <xdr:cNvPr id="118" name="フローチャート: 判断 117"/>
        <xdr:cNvSpPr/>
      </xdr:nvSpPr>
      <xdr:spPr>
        <a:xfrm>
          <a:off x="3746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137795</xdr:rowOff>
    </xdr:from>
    <xdr:ext cx="596265" cy="259080"/>
    <xdr:sp macro="" textlink="">
      <xdr:nvSpPr>
        <xdr:cNvPr id="119" name="テキスト ボックス 118"/>
        <xdr:cNvSpPr txBox="1"/>
      </xdr:nvSpPr>
      <xdr:spPr>
        <a:xfrm>
          <a:off x="3497580" y="9910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170180</xdr:rowOff>
    </xdr:from>
    <xdr:to xmlns:xdr="http://schemas.openxmlformats.org/drawingml/2006/spreadsheetDrawing">
      <xdr:col>15</xdr:col>
      <xdr:colOff>50800</xdr:colOff>
      <xdr:row>57</xdr:row>
      <xdr:rowOff>46355</xdr:rowOff>
    </xdr:to>
    <xdr:cxnSp macro="">
      <xdr:nvCxnSpPr>
        <xdr:cNvPr id="120" name="直線コネクタ 119"/>
        <xdr:cNvCxnSpPr/>
      </xdr:nvCxnSpPr>
      <xdr:spPr>
        <a:xfrm flipV="1">
          <a:off x="2019300" y="97713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1" name="フローチャート: 判断 120"/>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142240</xdr:rowOff>
    </xdr:from>
    <xdr:ext cx="596265" cy="259080"/>
    <xdr:sp macro="" textlink="">
      <xdr:nvSpPr>
        <xdr:cNvPr id="122" name="テキスト ボックス 121"/>
        <xdr:cNvSpPr txBox="1"/>
      </xdr:nvSpPr>
      <xdr:spPr>
        <a:xfrm>
          <a:off x="2608580" y="99148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34925</xdr:rowOff>
    </xdr:from>
    <xdr:to xmlns:xdr="http://schemas.openxmlformats.org/drawingml/2006/spreadsheetDrawing">
      <xdr:col>10</xdr:col>
      <xdr:colOff>114300</xdr:colOff>
      <xdr:row>57</xdr:row>
      <xdr:rowOff>46355</xdr:rowOff>
    </xdr:to>
    <xdr:cxnSp macro="">
      <xdr:nvCxnSpPr>
        <xdr:cNvPr id="123" name="直線コネクタ 122"/>
        <xdr:cNvCxnSpPr/>
      </xdr:nvCxnSpPr>
      <xdr:spPr>
        <a:xfrm>
          <a:off x="1130300" y="98075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4" name="フローチャート: 判断 123"/>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6265" cy="256540"/>
    <xdr:sp macro="" textlink="">
      <xdr:nvSpPr>
        <xdr:cNvPr id="125" name="テキスト ボックス 124"/>
        <xdr:cNvSpPr txBox="1"/>
      </xdr:nvSpPr>
      <xdr:spPr>
        <a:xfrm>
          <a:off x="1719580" y="99288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26" name="フローチャート: 判断 125"/>
        <xdr:cNvSpPr/>
      </xdr:nvSpPr>
      <xdr:spPr>
        <a:xfrm>
          <a:off x="1079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163195</xdr:rowOff>
    </xdr:from>
    <xdr:ext cx="596265" cy="259080"/>
    <xdr:sp macro="" textlink="">
      <xdr:nvSpPr>
        <xdr:cNvPr id="127" name="テキスト ボックス 126"/>
        <xdr:cNvSpPr txBox="1"/>
      </xdr:nvSpPr>
      <xdr:spPr>
        <a:xfrm>
          <a:off x="830580" y="99358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67945</xdr:rowOff>
    </xdr:from>
    <xdr:to xmlns:xdr="http://schemas.openxmlformats.org/drawingml/2006/spreadsheetDrawing">
      <xdr:col>24</xdr:col>
      <xdr:colOff>114300</xdr:colOff>
      <xdr:row>56</xdr:row>
      <xdr:rowOff>169545</xdr:rowOff>
    </xdr:to>
    <xdr:sp macro="" textlink="">
      <xdr:nvSpPr>
        <xdr:cNvPr id="133" name="楕円 132"/>
        <xdr:cNvSpPr/>
      </xdr:nvSpPr>
      <xdr:spPr>
        <a:xfrm>
          <a:off x="45847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90805</xdr:rowOff>
    </xdr:from>
    <xdr:ext cx="598805" cy="258445"/>
    <xdr:sp macro="" textlink="">
      <xdr:nvSpPr>
        <xdr:cNvPr id="134" name="物件費該当値テキスト"/>
        <xdr:cNvSpPr txBox="1"/>
      </xdr:nvSpPr>
      <xdr:spPr>
        <a:xfrm>
          <a:off x="4686300" y="9520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132080</xdr:rowOff>
    </xdr:from>
    <xdr:to xmlns:xdr="http://schemas.openxmlformats.org/drawingml/2006/spreadsheetDrawing">
      <xdr:col>20</xdr:col>
      <xdr:colOff>38100</xdr:colOff>
      <xdr:row>57</xdr:row>
      <xdr:rowOff>61595</xdr:rowOff>
    </xdr:to>
    <xdr:sp macro="" textlink="">
      <xdr:nvSpPr>
        <xdr:cNvPr id="135" name="楕円 134"/>
        <xdr:cNvSpPr/>
      </xdr:nvSpPr>
      <xdr:spPr>
        <a:xfrm>
          <a:off x="3746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78105</xdr:rowOff>
    </xdr:from>
    <xdr:ext cx="596265" cy="256540"/>
    <xdr:sp macro="" textlink="">
      <xdr:nvSpPr>
        <xdr:cNvPr id="136" name="テキスト ボックス 135"/>
        <xdr:cNvSpPr txBox="1"/>
      </xdr:nvSpPr>
      <xdr:spPr>
        <a:xfrm>
          <a:off x="3497580" y="9507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49530</xdr:rowOff>
    </xdr:to>
    <xdr:sp macro="" textlink="">
      <xdr:nvSpPr>
        <xdr:cNvPr id="137" name="楕円 136"/>
        <xdr:cNvSpPr/>
      </xdr:nvSpPr>
      <xdr:spPr>
        <a:xfrm>
          <a:off x="2857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66040</xdr:rowOff>
    </xdr:from>
    <xdr:ext cx="596265" cy="256540"/>
    <xdr:sp macro="" textlink="">
      <xdr:nvSpPr>
        <xdr:cNvPr id="138" name="テキスト ボックス 137"/>
        <xdr:cNvSpPr txBox="1"/>
      </xdr:nvSpPr>
      <xdr:spPr>
        <a:xfrm>
          <a:off x="2608580" y="9495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167005</xdr:rowOff>
    </xdr:from>
    <xdr:to xmlns:xdr="http://schemas.openxmlformats.org/drawingml/2006/spreadsheetDrawing">
      <xdr:col>10</xdr:col>
      <xdr:colOff>165100</xdr:colOff>
      <xdr:row>57</xdr:row>
      <xdr:rowOff>97790</xdr:rowOff>
    </xdr:to>
    <xdr:sp macro="" textlink="">
      <xdr:nvSpPr>
        <xdr:cNvPr id="139" name="楕円 138"/>
        <xdr:cNvSpPr/>
      </xdr:nvSpPr>
      <xdr:spPr>
        <a:xfrm>
          <a:off x="1968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113665</xdr:rowOff>
    </xdr:from>
    <xdr:ext cx="596265" cy="258445"/>
    <xdr:sp macro="" textlink="">
      <xdr:nvSpPr>
        <xdr:cNvPr id="140" name="テキスト ボックス 139"/>
        <xdr:cNvSpPr txBox="1"/>
      </xdr:nvSpPr>
      <xdr:spPr>
        <a:xfrm>
          <a:off x="1719580" y="95434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41" name="楕円 140"/>
        <xdr:cNvSpPr/>
      </xdr:nvSpPr>
      <xdr:spPr>
        <a:xfrm>
          <a:off x="107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102235</xdr:rowOff>
    </xdr:from>
    <xdr:ext cx="596265" cy="258445"/>
    <xdr:sp macro="" textlink="">
      <xdr:nvSpPr>
        <xdr:cNvPr id="142" name="テキスト ボックス 141"/>
        <xdr:cNvSpPr txBox="1"/>
      </xdr:nvSpPr>
      <xdr:spPr>
        <a:xfrm>
          <a:off x="830580" y="953198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1" name="テキスト ボックス 150"/>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4" name="テキスト ボックス 153"/>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56" name="テキスト ボックス 155"/>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7" name="直線コネクタ 156"/>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58" name="テキスト ボックス 157"/>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0" name="テキスト ボックス 159"/>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62" name="テキスト ボックス 161"/>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76200</xdr:rowOff>
    </xdr:from>
    <xdr:to xmlns:xdr="http://schemas.openxmlformats.org/drawingml/2006/spreadsheetDrawing">
      <xdr:col>24</xdr:col>
      <xdr:colOff>62865</xdr:colOff>
      <xdr:row>78</xdr:row>
      <xdr:rowOff>137160</xdr:rowOff>
    </xdr:to>
    <xdr:cxnSp macro="">
      <xdr:nvCxnSpPr>
        <xdr:cNvPr id="164" name="直線コネクタ 163"/>
        <xdr:cNvCxnSpPr/>
      </xdr:nvCxnSpPr>
      <xdr:spPr>
        <a:xfrm flipV="1">
          <a:off x="4633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5"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6" name="直線コネクタ 165"/>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22860</xdr:rowOff>
    </xdr:from>
    <xdr:ext cx="534670" cy="259080"/>
    <xdr:sp macro="" textlink="">
      <xdr:nvSpPr>
        <xdr:cNvPr id="167" name="維持補修費最大値テキスト"/>
        <xdr:cNvSpPr txBox="1"/>
      </xdr:nvSpPr>
      <xdr:spPr>
        <a:xfrm>
          <a:off x="4686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76200</xdr:rowOff>
    </xdr:from>
    <xdr:to xmlns:xdr="http://schemas.openxmlformats.org/drawingml/2006/spreadsheetDrawing">
      <xdr:col>24</xdr:col>
      <xdr:colOff>152400</xdr:colOff>
      <xdr:row>70</xdr:row>
      <xdr:rowOff>76200</xdr:rowOff>
    </xdr:to>
    <xdr:cxnSp macro="">
      <xdr:nvCxnSpPr>
        <xdr:cNvPr id="168" name="直線コネクタ 167"/>
        <xdr:cNvCxnSpPr/>
      </xdr:nvCxnSpPr>
      <xdr:spPr>
        <a:xfrm>
          <a:off x="4546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36195</xdr:rowOff>
    </xdr:from>
    <xdr:to xmlns:xdr="http://schemas.openxmlformats.org/drawingml/2006/spreadsheetDrawing">
      <xdr:col>24</xdr:col>
      <xdr:colOff>63500</xdr:colOff>
      <xdr:row>73</xdr:row>
      <xdr:rowOff>92075</xdr:rowOff>
    </xdr:to>
    <xdr:cxnSp macro="">
      <xdr:nvCxnSpPr>
        <xdr:cNvPr id="169" name="直線コネクタ 168"/>
        <xdr:cNvCxnSpPr/>
      </xdr:nvCxnSpPr>
      <xdr:spPr>
        <a:xfrm flipV="1">
          <a:off x="3797300" y="12380595"/>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534670" cy="259080"/>
    <xdr:sp macro="" textlink="">
      <xdr:nvSpPr>
        <xdr:cNvPr id="170" name="維持補修費平均値テキスト"/>
        <xdr:cNvSpPr txBox="1"/>
      </xdr:nvSpPr>
      <xdr:spPr>
        <a:xfrm>
          <a:off x="4686300" y="12974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67310</xdr:rowOff>
    </xdr:to>
    <xdr:sp macro="" textlink="">
      <xdr:nvSpPr>
        <xdr:cNvPr id="171" name="フローチャート: 判断 170"/>
        <xdr:cNvSpPr/>
      </xdr:nvSpPr>
      <xdr:spPr>
        <a:xfrm>
          <a:off x="4584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40640</xdr:rowOff>
    </xdr:from>
    <xdr:to xmlns:xdr="http://schemas.openxmlformats.org/drawingml/2006/spreadsheetDrawing">
      <xdr:col>19</xdr:col>
      <xdr:colOff>177800</xdr:colOff>
      <xdr:row>73</xdr:row>
      <xdr:rowOff>92075</xdr:rowOff>
    </xdr:to>
    <xdr:cxnSp macro="">
      <xdr:nvCxnSpPr>
        <xdr:cNvPr id="172" name="直線コネクタ 171"/>
        <xdr:cNvCxnSpPr/>
      </xdr:nvCxnSpPr>
      <xdr:spPr>
        <a:xfrm>
          <a:off x="2908300" y="125564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73" name="フローチャート: 判断 172"/>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111125</xdr:rowOff>
    </xdr:from>
    <xdr:ext cx="532130" cy="256540"/>
    <xdr:sp macro="" textlink="">
      <xdr:nvSpPr>
        <xdr:cNvPr id="174" name="テキスト ボックス 173"/>
        <xdr:cNvSpPr txBox="1"/>
      </xdr:nvSpPr>
      <xdr:spPr>
        <a:xfrm>
          <a:off x="3529965" y="13141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40640</xdr:rowOff>
    </xdr:from>
    <xdr:to xmlns:xdr="http://schemas.openxmlformats.org/drawingml/2006/spreadsheetDrawing">
      <xdr:col>15</xdr:col>
      <xdr:colOff>50800</xdr:colOff>
      <xdr:row>74</xdr:row>
      <xdr:rowOff>34290</xdr:rowOff>
    </xdr:to>
    <xdr:cxnSp macro="">
      <xdr:nvCxnSpPr>
        <xdr:cNvPr id="175" name="直線コネクタ 174"/>
        <xdr:cNvCxnSpPr/>
      </xdr:nvCxnSpPr>
      <xdr:spPr>
        <a:xfrm flipV="1">
          <a:off x="2019300" y="1255649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67945</xdr:rowOff>
    </xdr:from>
    <xdr:to xmlns:xdr="http://schemas.openxmlformats.org/drawingml/2006/spreadsheetDrawing">
      <xdr:col>15</xdr:col>
      <xdr:colOff>101600</xdr:colOff>
      <xdr:row>76</xdr:row>
      <xdr:rowOff>169545</xdr:rowOff>
    </xdr:to>
    <xdr:sp macro="" textlink="">
      <xdr:nvSpPr>
        <xdr:cNvPr id="176" name="フローチャート: 判断 175"/>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160655</xdr:rowOff>
    </xdr:from>
    <xdr:ext cx="532130" cy="259080"/>
    <xdr:sp macro="" textlink="">
      <xdr:nvSpPr>
        <xdr:cNvPr id="177" name="テキスト ボックス 176"/>
        <xdr:cNvSpPr txBox="1"/>
      </xdr:nvSpPr>
      <xdr:spPr>
        <a:xfrm>
          <a:off x="2640965" y="13190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34290</xdr:rowOff>
    </xdr:from>
    <xdr:to xmlns:xdr="http://schemas.openxmlformats.org/drawingml/2006/spreadsheetDrawing">
      <xdr:col>10</xdr:col>
      <xdr:colOff>114300</xdr:colOff>
      <xdr:row>74</xdr:row>
      <xdr:rowOff>132080</xdr:rowOff>
    </xdr:to>
    <xdr:cxnSp macro="">
      <xdr:nvCxnSpPr>
        <xdr:cNvPr id="178" name="直線コネクタ 177"/>
        <xdr:cNvCxnSpPr/>
      </xdr:nvCxnSpPr>
      <xdr:spPr>
        <a:xfrm flipV="1">
          <a:off x="1130300" y="1272159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79" name="フローチャート: 判断 178"/>
        <xdr:cNvSpPr/>
      </xdr:nvSpPr>
      <xdr:spPr>
        <a:xfrm>
          <a:off x="1968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158750</xdr:rowOff>
    </xdr:from>
    <xdr:ext cx="532130" cy="259080"/>
    <xdr:sp macro="" textlink="">
      <xdr:nvSpPr>
        <xdr:cNvPr id="180" name="テキスト ボックス 179"/>
        <xdr:cNvSpPr txBox="1"/>
      </xdr:nvSpPr>
      <xdr:spPr>
        <a:xfrm>
          <a:off x="1751965" y="13188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1" name="フローチャート: 判断 180"/>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166370</xdr:rowOff>
    </xdr:from>
    <xdr:ext cx="532130" cy="256540"/>
    <xdr:sp macro="" textlink="">
      <xdr:nvSpPr>
        <xdr:cNvPr id="182" name="テキスト ボックス 181"/>
        <xdr:cNvSpPr txBox="1"/>
      </xdr:nvSpPr>
      <xdr:spPr>
        <a:xfrm>
          <a:off x="862965" y="13196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156845</xdr:rowOff>
    </xdr:from>
    <xdr:to xmlns:xdr="http://schemas.openxmlformats.org/drawingml/2006/spreadsheetDrawing">
      <xdr:col>24</xdr:col>
      <xdr:colOff>114300</xdr:colOff>
      <xdr:row>72</xdr:row>
      <xdr:rowOff>86995</xdr:rowOff>
    </xdr:to>
    <xdr:sp macro="" textlink="">
      <xdr:nvSpPr>
        <xdr:cNvPr id="188" name="楕円 187"/>
        <xdr:cNvSpPr/>
      </xdr:nvSpPr>
      <xdr:spPr>
        <a:xfrm>
          <a:off x="45847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8255</xdr:rowOff>
    </xdr:from>
    <xdr:ext cx="534670" cy="256540"/>
    <xdr:sp macro="" textlink="">
      <xdr:nvSpPr>
        <xdr:cNvPr id="189" name="維持補修費該当値テキスト"/>
        <xdr:cNvSpPr txBox="1"/>
      </xdr:nvSpPr>
      <xdr:spPr>
        <a:xfrm>
          <a:off x="4686300" y="12181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41275</xdr:rowOff>
    </xdr:from>
    <xdr:to xmlns:xdr="http://schemas.openxmlformats.org/drawingml/2006/spreadsheetDrawing">
      <xdr:col>20</xdr:col>
      <xdr:colOff>38100</xdr:colOff>
      <xdr:row>73</xdr:row>
      <xdr:rowOff>143510</xdr:rowOff>
    </xdr:to>
    <xdr:sp macro="" textlink="">
      <xdr:nvSpPr>
        <xdr:cNvPr id="190" name="楕円 189"/>
        <xdr:cNvSpPr/>
      </xdr:nvSpPr>
      <xdr:spPr>
        <a:xfrm>
          <a:off x="3746500" y="12557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159385</xdr:rowOff>
    </xdr:from>
    <xdr:ext cx="532130" cy="258445"/>
    <xdr:sp macro="" textlink="">
      <xdr:nvSpPr>
        <xdr:cNvPr id="191" name="テキスト ボックス 190"/>
        <xdr:cNvSpPr txBox="1"/>
      </xdr:nvSpPr>
      <xdr:spPr>
        <a:xfrm>
          <a:off x="3529965" y="123323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160655</xdr:rowOff>
    </xdr:from>
    <xdr:to xmlns:xdr="http://schemas.openxmlformats.org/drawingml/2006/spreadsheetDrawing">
      <xdr:col>15</xdr:col>
      <xdr:colOff>101600</xdr:colOff>
      <xdr:row>73</xdr:row>
      <xdr:rowOff>90805</xdr:rowOff>
    </xdr:to>
    <xdr:sp macro="" textlink="">
      <xdr:nvSpPr>
        <xdr:cNvPr id="192" name="楕円 191"/>
        <xdr:cNvSpPr/>
      </xdr:nvSpPr>
      <xdr:spPr>
        <a:xfrm>
          <a:off x="2857500" y="125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71</xdr:row>
      <xdr:rowOff>107315</xdr:rowOff>
    </xdr:from>
    <xdr:ext cx="532130" cy="259080"/>
    <xdr:sp macro="" textlink="">
      <xdr:nvSpPr>
        <xdr:cNvPr id="193" name="テキスト ボックス 192"/>
        <xdr:cNvSpPr txBox="1"/>
      </xdr:nvSpPr>
      <xdr:spPr>
        <a:xfrm>
          <a:off x="2640965" y="12280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154940</xdr:rowOff>
    </xdr:from>
    <xdr:to xmlns:xdr="http://schemas.openxmlformats.org/drawingml/2006/spreadsheetDrawing">
      <xdr:col>10</xdr:col>
      <xdr:colOff>165100</xdr:colOff>
      <xdr:row>74</xdr:row>
      <xdr:rowOff>85090</xdr:rowOff>
    </xdr:to>
    <xdr:sp macro="" textlink="">
      <xdr:nvSpPr>
        <xdr:cNvPr id="194" name="楕円 193"/>
        <xdr:cNvSpPr/>
      </xdr:nvSpPr>
      <xdr:spPr>
        <a:xfrm>
          <a:off x="1968500" y="126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101600</xdr:rowOff>
    </xdr:from>
    <xdr:ext cx="532130" cy="259080"/>
    <xdr:sp macro="" textlink="">
      <xdr:nvSpPr>
        <xdr:cNvPr id="195" name="テキスト ボックス 194"/>
        <xdr:cNvSpPr txBox="1"/>
      </xdr:nvSpPr>
      <xdr:spPr>
        <a:xfrm>
          <a:off x="1751965" y="12446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80645</xdr:rowOff>
    </xdr:from>
    <xdr:to xmlns:xdr="http://schemas.openxmlformats.org/drawingml/2006/spreadsheetDrawing">
      <xdr:col>6</xdr:col>
      <xdr:colOff>38100</xdr:colOff>
      <xdr:row>75</xdr:row>
      <xdr:rowOff>10795</xdr:rowOff>
    </xdr:to>
    <xdr:sp macro="" textlink="">
      <xdr:nvSpPr>
        <xdr:cNvPr id="196" name="楕円 195"/>
        <xdr:cNvSpPr/>
      </xdr:nvSpPr>
      <xdr:spPr>
        <a:xfrm>
          <a:off x="1079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27305</xdr:rowOff>
    </xdr:from>
    <xdr:ext cx="532130" cy="259080"/>
    <xdr:sp macro="" textlink="">
      <xdr:nvSpPr>
        <xdr:cNvPr id="197" name="テキスト ボックス 196"/>
        <xdr:cNvSpPr txBox="1"/>
      </xdr:nvSpPr>
      <xdr:spPr>
        <a:xfrm>
          <a:off x="862965" y="12543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06" name="テキスト ボックス 205"/>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56540"/>
    <xdr:sp macro="" textlink="">
      <xdr:nvSpPr>
        <xdr:cNvPr id="208" name="テキスト ボックス 207"/>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6540"/>
    <xdr:sp macro="" textlink="">
      <xdr:nvSpPr>
        <xdr:cNvPr id="210" name="テキスト ボックス 209"/>
        <xdr:cNvSpPr txBox="1"/>
      </xdr:nvSpPr>
      <xdr:spPr>
        <a:xfrm>
          <a:off x="230505" y="16971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6540"/>
    <xdr:sp macro="" textlink="">
      <xdr:nvSpPr>
        <xdr:cNvPr id="212" name="テキスト ボックス 211"/>
        <xdr:cNvSpPr txBox="1"/>
      </xdr:nvSpPr>
      <xdr:spPr>
        <a:xfrm>
          <a:off x="230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6540"/>
    <xdr:sp macro="" textlink="">
      <xdr:nvSpPr>
        <xdr:cNvPr id="214" name="テキスト ボックス 213"/>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6" name="テキスト ボックス 215"/>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3090" cy="256540"/>
    <xdr:sp macro="" textlink="">
      <xdr:nvSpPr>
        <xdr:cNvPr id="218" name="テキスト ボックス 217"/>
        <xdr:cNvSpPr txBox="1"/>
      </xdr:nvSpPr>
      <xdr:spPr>
        <a:xfrm>
          <a:off x="166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090" cy="256540"/>
    <xdr:sp macro="" textlink="">
      <xdr:nvSpPr>
        <xdr:cNvPr id="220" name="テキスト ボックス 219"/>
        <xdr:cNvSpPr txBox="1"/>
      </xdr:nvSpPr>
      <xdr:spPr>
        <a:xfrm>
          <a:off x="166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3090" cy="256540"/>
    <xdr:sp macro="" textlink="">
      <xdr:nvSpPr>
        <xdr:cNvPr id="222" name="テキスト ボックス 221"/>
        <xdr:cNvSpPr txBox="1"/>
      </xdr:nvSpPr>
      <xdr:spPr>
        <a:xfrm>
          <a:off x="166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125730</xdr:rowOff>
    </xdr:from>
    <xdr:to xmlns:xdr="http://schemas.openxmlformats.org/drawingml/2006/spreadsheetDrawing">
      <xdr:col>24</xdr:col>
      <xdr:colOff>62865</xdr:colOff>
      <xdr:row>98</xdr:row>
      <xdr:rowOff>64770</xdr:rowOff>
    </xdr:to>
    <xdr:cxnSp macro="">
      <xdr:nvCxnSpPr>
        <xdr:cNvPr id="226" name="直線コネクタ 225"/>
        <xdr:cNvCxnSpPr/>
      </xdr:nvCxnSpPr>
      <xdr:spPr>
        <a:xfrm flipV="1">
          <a:off x="4633595" y="1555623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69215</xdr:rowOff>
    </xdr:from>
    <xdr:ext cx="534670" cy="259080"/>
    <xdr:sp macro="" textlink="">
      <xdr:nvSpPr>
        <xdr:cNvPr id="227" name="扶助費最小値テキスト"/>
        <xdr:cNvSpPr txBox="1"/>
      </xdr:nvSpPr>
      <xdr:spPr>
        <a:xfrm>
          <a:off x="4686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64770</xdr:rowOff>
    </xdr:from>
    <xdr:to xmlns:xdr="http://schemas.openxmlformats.org/drawingml/2006/spreadsheetDrawing">
      <xdr:col>24</xdr:col>
      <xdr:colOff>152400</xdr:colOff>
      <xdr:row>98</xdr:row>
      <xdr:rowOff>64770</xdr:rowOff>
    </xdr:to>
    <xdr:cxnSp macro="">
      <xdr:nvCxnSpPr>
        <xdr:cNvPr id="228" name="直線コネクタ 227"/>
        <xdr:cNvCxnSpPr/>
      </xdr:nvCxnSpPr>
      <xdr:spPr>
        <a:xfrm>
          <a:off x="4546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72390</xdr:rowOff>
    </xdr:from>
    <xdr:ext cx="598805" cy="259080"/>
    <xdr:sp macro="" textlink="">
      <xdr:nvSpPr>
        <xdr:cNvPr id="229" name="扶助費最大値テキスト"/>
        <xdr:cNvSpPr txBox="1"/>
      </xdr:nvSpPr>
      <xdr:spPr>
        <a:xfrm>
          <a:off x="4686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125730</xdr:rowOff>
    </xdr:from>
    <xdr:to xmlns:xdr="http://schemas.openxmlformats.org/drawingml/2006/spreadsheetDrawing">
      <xdr:col>24</xdr:col>
      <xdr:colOff>152400</xdr:colOff>
      <xdr:row>90</xdr:row>
      <xdr:rowOff>125730</xdr:rowOff>
    </xdr:to>
    <xdr:cxnSp macro="">
      <xdr:nvCxnSpPr>
        <xdr:cNvPr id="230" name="直線コネクタ 229"/>
        <xdr:cNvCxnSpPr/>
      </xdr:nvCxnSpPr>
      <xdr:spPr>
        <a:xfrm>
          <a:off x="4546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17780</xdr:rowOff>
    </xdr:from>
    <xdr:to xmlns:xdr="http://schemas.openxmlformats.org/drawingml/2006/spreadsheetDrawing">
      <xdr:col>24</xdr:col>
      <xdr:colOff>63500</xdr:colOff>
      <xdr:row>98</xdr:row>
      <xdr:rowOff>30480</xdr:rowOff>
    </xdr:to>
    <xdr:cxnSp macro="">
      <xdr:nvCxnSpPr>
        <xdr:cNvPr id="231" name="直線コネクタ 230"/>
        <xdr:cNvCxnSpPr/>
      </xdr:nvCxnSpPr>
      <xdr:spPr>
        <a:xfrm flipV="1">
          <a:off x="3797300" y="1664843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68580</xdr:rowOff>
    </xdr:from>
    <xdr:ext cx="598805" cy="259080"/>
    <xdr:sp macro="" textlink="">
      <xdr:nvSpPr>
        <xdr:cNvPr id="232" name="扶助費平均値テキスト"/>
        <xdr:cNvSpPr txBox="1"/>
      </xdr:nvSpPr>
      <xdr:spPr>
        <a:xfrm>
          <a:off x="4686300" y="16184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45720</xdr:rowOff>
    </xdr:from>
    <xdr:to xmlns:xdr="http://schemas.openxmlformats.org/drawingml/2006/spreadsheetDrawing">
      <xdr:col>24</xdr:col>
      <xdr:colOff>114300</xdr:colOff>
      <xdr:row>95</xdr:row>
      <xdr:rowOff>147320</xdr:rowOff>
    </xdr:to>
    <xdr:sp macro="" textlink="">
      <xdr:nvSpPr>
        <xdr:cNvPr id="233" name="フローチャート: 判断 232"/>
        <xdr:cNvSpPr/>
      </xdr:nvSpPr>
      <xdr:spPr>
        <a:xfrm>
          <a:off x="45847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30480</xdr:rowOff>
    </xdr:from>
    <xdr:to xmlns:xdr="http://schemas.openxmlformats.org/drawingml/2006/spreadsheetDrawing">
      <xdr:col>19</xdr:col>
      <xdr:colOff>177800</xdr:colOff>
      <xdr:row>98</xdr:row>
      <xdr:rowOff>83820</xdr:rowOff>
    </xdr:to>
    <xdr:cxnSp macro="">
      <xdr:nvCxnSpPr>
        <xdr:cNvPr id="234" name="直線コネクタ 233"/>
        <xdr:cNvCxnSpPr/>
      </xdr:nvCxnSpPr>
      <xdr:spPr>
        <a:xfrm flipV="1">
          <a:off x="2908300" y="168325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160655</xdr:rowOff>
    </xdr:from>
    <xdr:to xmlns:xdr="http://schemas.openxmlformats.org/drawingml/2006/spreadsheetDrawing">
      <xdr:col>20</xdr:col>
      <xdr:colOff>38100</xdr:colOff>
      <xdr:row>97</xdr:row>
      <xdr:rowOff>90805</xdr:rowOff>
    </xdr:to>
    <xdr:sp macro="" textlink="">
      <xdr:nvSpPr>
        <xdr:cNvPr id="235" name="フローチャート: 判断 234"/>
        <xdr:cNvSpPr/>
      </xdr:nvSpPr>
      <xdr:spPr>
        <a:xfrm>
          <a:off x="3746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107315</xdr:rowOff>
    </xdr:from>
    <xdr:ext cx="532130" cy="259080"/>
    <xdr:sp macro="" textlink="">
      <xdr:nvSpPr>
        <xdr:cNvPr id="236" name="テキスト ボックス 235"/>
        <xdr:cNvSpPr txBox="1"/>
      </xdr:nvSpPr>
      <xdr:spPr>
        <a:xfrm>
          <a:off x="3529965" y="163950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83820</xdr:rowOff>
    </xdr:from>
    <xdr:to xmlns:xdr="http://schemas.openxmlformats.org/drawingml/2006/spreadsheetDrawing">
      <xdr:col>15</xdr:col>
      <xdr:colOff>50800</xdr:colOff>
      <xdr:row>98</xdr:row>
      <xdr:rowOff>97790</xdr:rowOff>
    </xdr:to>
    <xdr:cxnSp macro="">
      <xdr:nvCxnSpPr>
        <xdr:cNvPr id="237" name="直線コネクタ 236"/>
        <xdr:cNvCxnSpPr/>
      </xdr:nvCxnSpPr>
      <xdr:spPr>
        <a:xfrm flipV="1">
          <a:off x="2019300" y="16885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38" name="フローチャート: 判断 237"/>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118745</xdr:rowOff>
    </xdr:from>
    <xdr:ext cx="532130" cy="259080"/>
    <xdr:sp macro="" textlink="">
      <xdr:nvSpPr>
        <xdr:cNvPr id="239" name="テキスト ボックス 238"/>
        <xdr:cNvSpPr txBox="1"/>
      </xdr:nvSpPr>
      <xdr:spPr>
        <a:xfrm>
          <a:off x="2640965" y="16406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73660</xdr:rowOff>
    </xdr:from>
    <xdr:to xmlns:xdr="http://schemas.openxmlformats.org/drawingml/2006/spreadsheetDrawing">
      <xdr:col>10</xdr:col>
      <xdr:colOff>114300</xdr:colOff>
      <xdr:row>98</xdr:row>
      <xdr:rowOff>97790</xdr:rowOff>
    </xdr:to>
    <xdr:cxnSp macro="">
      <xdr:nvCxnSpPr>
        <xdr:cNvPr id="240" name="直線コネクタ 239"/>
        <xdr:cNvCxnSpPr/>
      </xdr:nvCxnSpPr>
      <xdr:spPr>
        <a:xfrm>
          <a:off x="1130300" y="168757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20955</xdr:rowOff>
    </xdr:from>
    <xdr:to xmlns:xdr="http://schemas.openxmlformats.org/drawingml/2006/spreadsheetDrawing">
      <xdr:col>10</xdr:col>
      <xdr:colOff>165100</xdr:colOff>
      <xdr:row>97</xdr:row>
      <xdr:rowOff>122555</xdr:rowOff>
    </xdr:to>
    <xdr:sp macro="" textlink="">
      <xdr:nvSpPr>
        <xdr:cNvPr id="241" name="フローチャート: 判断 240"/>
        <xdr:cNvSpPr/>
      </xdr:nvSpPr>
      <xdr:spPr>
        <a:xfrm>
          <a:off x="1968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139065</xdr:rowOff>
    </xdr:from>
    <xdr:ext cx="532130" cy="259080"/>
    <xdr:sp macro="" textlink="">
      <xdr:nvSpPr>
        <xdr:cNvPr id="242" name="テキスト ボックス 241"/>
        <xdr:cNvSpPr txBox="1"/>
      </xdr:nvSpPr>
      <xdr:spPr>
        <a:xfrm>
          <a:off x="1751965" y="16426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26035</xdr:rowOff>
    </xdr:from>
    <xdr:to xmlns:xdr="http://schemas.openxmlformats.org/drawingml/2006/spreadsheetDrawing">
      <xdr:col>6</xdr:col>
      <xdr:colOff>38100</xdr:colOff>
      <xdr:row>97</xdr:row>
      <xdr:rowOff>127635</xdr:rowOff>
    </xdr:to>
    <xdr:sp macro="" textlink="">
      <xdr:nvSpPr>
        <xdr:cNvPr id="243" name="フローチャート: 判断 242"/>
        <xdr:cNvSpPr/>
      </xdr:nvSpPr>
      <xdr:spPr>
        <a:xfrm>
          <a:off x="1079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144145</xdr:rowOff>
    </xdr:from>
    <xdr:ext cx="532130" cy="256540"/>
    <xdr:sp macro="" textlink="">
      <xdr:nvSpPr>
        <xdr:cNvPr id="244" name="テキスト ボックス 243"/>
        <xdr:cNvSpPr txBox="1"/>
      </xdr:nvSpPr>
      <xdr:spPr>
        <a:xfrm>
          <a:off x="862965" y="16431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138430</xdr:rowOff>
    </xdr:from>
    <xdr:to xmlns:xdr="http://schemas.openxmlformats.org/drawingml/2006/spreadsheetDrawing">
      <xdr:col>24</xdr:col>
      <xdr:colOff>114300</xdr:colOff>
      <xdr:row>97</xdr:row>
      <xdr:rowOff>68580</xdr:rowOff>
    </xdr:to>
    <xdr:sp macro="" textlink="">
      <xdr:nvSpPr>
        <xdr:cNvPr id="250" name="楕円 249"/>
        <xdr:cNvSpPr/>
      </xdr:nvSpPr>
      <xdr:spPr>
        <a:xfrm>
          <a:off x="45847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116840</xdr:rowOff>
    </xdr:from>
    <xdr:ext cx="534670" cy="259080"/>
    <xdr:sp macro="" textlink="">
      <xdr:nvSpPr>
        <xdr:cNvPr id="251" name="扶助費該当値テキスト"/>
        <xdr:cNvSpPr txBox="1"/>
      </xdr:nvSpPr>
      <xdr:spPr>
        <a:xfrm>
          <a:off x="4686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151130</xdr:rowOff>
    </xdr:from>
    <xdr:to xmlns:xdr="http://schemas.openxmlformats.org/drawingml/2006/spreadsheetDrawing">
      <xdr:col>20</xdr:col>
      <xdr:colOff>38100</xdr:colOff>
      <xdr:row>98</xdr:row>
      <xdr:rowOff>81280</xdr:rowOff>
    </xdr:to>
    <xdr:sp macro="" textlink="">
      <xdr:nvSpPr>
        <xdr:cNvPr id="252" name="楕円 251"/>
        <xdr:cNvSpPr/>
      </xdr:nvSpPr>
      <xdr:spPr>
        <a:xfrm>
          <a:off x="3746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72390</xdr:rowOff>
    </xdr:from>
    <xdr:ext cx="532130" cy="259080"/>
    <xdr:sp macro="" textlink="">
      <xdr:nvSpPr>
        <xdr:cNvPr id="253" name="テキスト ボックス 252"/>
        <xdr:cNvSpPr txBox="1"/>
      </xdr:nvSpPr>
      <xdr:spPr>
        <a:xfrm>
          <a:off x="3529965" y="16874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33020</xdr:rowOff>
    </xdr:from>
    <xdr:to xmlns:xdr="http://schemas.openxmlformats.org/drawingml/2006/spreadsheetDrawing">
      <xdr:col>15</xdr:col>
      <xdr:colOff>101600</xdr:colOff>
      <xdr:row>98</xdr:row>
      <xdr:rowOff>134620</xdr:rowOff>
    </xdr:to>
    <xdr:sp macro="" textlink="">
      <xdr:nvSpPr>
        <xdr:cNvPr id="254" name="楕円 253"/>
        <xdr:cNvSpPr/>
      </xdr:nvSpPr>
      <xdr:spPr>
        <a:xfrm>
          <a:off x="2857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125730</xdr:rowOff>
    </xdr:from>
    <xdr:ext cx="532130" cy="259080"/>
    <xdr:sp macro="" textlink="">
      <xdr:nvSpPr>
        <xdr:cNvPr id="255" name="テキスト ボックス 254"/>
        <xdr:cNvSpPr txBox="1"/>
      </xdr:nvSpPr>
      <xdr:spPr>
        <a:xfrm>
          <a:off x="2640965" y="16927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46355</xdr:rowOff>
    </xdr:from>
    <xdr:to xmlns:xdr="http://schemas.openxmlformats.org/drawingml/2006/spreadsheetDrawing">
      <xdr:col>10</xdr:col>
      <xdr:colOff>165100</xdr:colOff>
      <xdr:row>98</xdr:row>
      <xdr:rowOff>147955</xdr:rowOff>
    </xdr:to>
    <xdr:sp macro="" textlink="">
      <xdr:nvSpPr>
        <xdr:cNvPr id="256" name="楕円 255"/>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139065</xdr:rowOff>
    </xdr:from>
    <xdr:ext cx="532130" cy="259080"/>
    <xdr:sp macro="" textlink="">
      <xdr:nvSpPr>
        <xdr:cNvPr id="257" name="テキスト ボックス 256"/>
        <xdr:cNvSpPr txBox="1"/>
      </xdr:nvSpPr>
      <xdr:spPr>
        <a:xfrm>
          <a:off x="1751965" y="169411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22860</xdr:rowOff>
    </xdr:from>
    <xdr:to xmlns:xdr="http://schemas.openxmlformats.org/drawingml/2006/spreadsheetDrawing">
      <xdr:col>6</xdr:col>
      <xdr:colOff>38100</xdr:colOff>
      <xdr:row>98</xdr:row>
      <xdr:rowOff>124460</xdr:rowOff>
    </xdr:to>
    <xdr:sp macro="" textlink="">
      <xdr:nvSpPr>
        <xdr:cNvPr id="258" name="楕円 257"/>
        <xdr:cNvSpPr/>
      </xdr:nvSpPr>
      <xdr:spPr>
        <a:xfrm>
          <a:off x="107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115570</xdr:rowOff>
    </xdr:from>
    <xdr:ext cx="532130" cy="259080"/>
    <xdr:sp macro="" textlink="">
      <xdr:nvSpPr>
        <xdr:cNvPr id="259" name="テキスト ボックス 258"/>
        <xdr:cNvSpPr txBox="1"/>
      </xdr:nvSpPr>
      <xdr:spPr>
        <a:xfrm>
          <a:off x="862965" y="16917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6380" cy="256540"/>
    <xdr:sp macro="" textlink="">
      <xdr:nvSpPr>
        <xdr:cNvPr id="270" name="テキスト ボックス 269"/>
        <xdr:cNvSpPr txBox="1"/>
      </xdr:nvSpPr>
      <xdr:spPr>
        <a:xfrm>
          <a:off x="6355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3090" cy="259080"/>
    <xdr:sp macro="" textlink="">
      <xdr:nvSpPr>
        <xdr:cNvPr id="272" name="テキスト ボックス 271"/>
        <xdr:cNvSpPr txBox="1"/>
      </xdr:nvSpPr>
      <xdr:spPr>
        <a:xfrm>
          <a:off x="6008370" y="6588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090" cy="259080"/>
    <xdr:sp macro="" textlink="">
      <xdr:nvSpPr>
        <xdr:cNvPr id="274" name="テキスト ボックス 273"/>
        <xdr:cNvSpPr txBox="1"/>
      </xdr:nvSpPr>
      <xdr:spPr>
        <a:xfrm>
          <a:off x="6008370" y="6207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6" name="テキスト ボックス 275"/>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090" cy="259080"/>
    <xdr:sp macro="" textlink="">
      <xdr:nvSpPr>
        <xdr:cNvPr id="278" name="テキスト ボックス 277"/>
        <xdr:cNvSpPr txBox="1"/>
      </xdr:nvSpPr>
      <xdr:spPr>
        <a:xfrm>
          <a:off x="6008370" y="544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090" cy="259080"/>
    <xdr:sp macro="" textlink="">
      <xdr:nvSpPr>
        <xdr:cNvPr id="280" name="テキスト ボックス 279"/>
        <xdr:cNvSpPr txBox="1"/>
      </xdr:nvSpPr>
      <xdr:spPr>
        <a:xfrm>
          <a:off x="6008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82" name="テキスト ボックス 281"/>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146050</xdr:rowOff>
    </xdr:from>
    <xdr:to xmlns:xdr="http://schemas.openxmlformats.org/drawingml/2006/spreadsheetDrawing">
      <xdr:col>54</xdr:col>
      <xdr:colOff>189865</xdr:colOff>
      <xdr:row>39</xdr:row>
      <xdr:rowOff>136525</xdr:rowOff>
    </xdr:to>
    <xdr:cxnSp macro="">
      <xdr:nvCxnSpPr>
        <xdr:cNvPr id="284" name="直線コネクタ 283"/>
        <xdr:cNvCxnSpPr/>
      </xdr:nvCxnSpPr>
      <xdr:spPr>
        <a:xfrm flipV="1">
          <a:off x="10475595" y="5461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5"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6" name="直線コネクタ 285"/>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598805" cy="259080"/>
    <xdr:sp macro="" textlink="">
      <xdr:nvSpPr>
        <xdr:cNvPr id="287" name="補助費等最大値テキスト"/>
        <xdr:cNvSpPr txBox="1"/>
      </xdr:nvSpPr>
      <xdr:spPr>
        <a:xfrm>
          <a:off x="10528300"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8" name="直線コネクタ 287"/>
        <xdr:cNvCxnSpPr/>
      </xdr:nvCxnSpPr>
      <xdr:spPr>
        <a:xfrm>
          <a:off x="10388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129540</xdr:rowOff>
    </xdr:from>
    <xdr:to xmlns:xdr="http://schemas.openxmlformats.org/drawingml/2006/spreadsheetDrawing">
      <xdr:col>55</xdr:col>
      <xdr:colOff>0</xdr:colOff>
      <xdr:row>36</xdr:row>
      <xdr:rowOff>82550</xdr:rowOff>
    </xdr:to>
    <xdr:cxnSp macro="">
      <xdr:nvCxnSpPr>
        <xdr:cNvPr id="289" name="直線コネクタ 288"/>
        <xdr:cNvCxnSpPr/>
      </xdr:nvCxnSpPr>
      <xdr:spPr>
        <a:xfrm>
          <a:off x="9639300" y="5787390"/>
          <a:ext cx="8382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27940</xdr:rowOff>
    </xdr:from>
    <xdr:ext cx="598805" cy="259080"/>
    <xdr:sp macro="" textlink="">
      <xdr:nvSpPr>
        <xdr:cNvPr id="290" name="補助費等平均値テキスト"/>
        <xdr:cNvSpPr txBox="1"/>
      </xdr:nvSpPr>
      <xdr:spPr>
        <a:xfrm>
          <a:off x="10528300" y="6371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291" name="フローチャート: 判断 290"/>
        <xdr:cNvSpPr/>
      </xdr:nvSpPr>
      <xdr:spPr>
        <a:xfrm>
          <a:off x="104267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129540</xdr:rowOff>
    </xdr:from>
    <xdr:to xmlns:xdr="http://schemas.openxmlformats.org/drawingml/2006/spreadsheetDrawing">
      <xdr:col>50</xdr:col>
      <xdr:colOff>114300</xdr:colOff>
      <xdr:row>37</xdr:row>
      <xdr:rowOff>48895</xdr:rowOff>
    </xdr:to>
    <xdr:cxnSp macro="">
      <xdr:nvCxnSpPr>
        <xdr:cNvPr id="292" name="直線コネクタ 291"/>
        <xdr:cNvCxnSpPr/>
      </xdr:nvCxnSpPr>
      <xdr:spPr>
        <a:xfrm flipV="1">
          <a:off x="8750300" y="5787390"/>
          <a:ext cx="88900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170180</xdr:rowOff>
    </xdr:from>
    <xdr:to xmlns:xdr="http://schemas.openxmlformats.org/drawingml/2006/spreadsheetDrawing">
      <xdr:col>50</xdr:col>
      <xdr:colOff>165100</xdr:colOff>
      <xdr:row>35</xdr:row>
      <xdr:rowOff>100330</xdr:rowOff>
    </xdr:to>
    <xdr:sp macro="" textlink="">
      <xdr:nvSpPr>
        <xdr:cNvPr id="293" name="フローチャート: 判断 292"/>
        <xdr:cNvSpPr/>
      </xdr:nvSpPr>
      <xdr:spPr>
        <a:xfrm>
          <a:off x="958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91440</xdr:rowOff>
    </xdr:from>
    <xdr:ext cx="596265" cy="259080"/>
    <xdr:sp macro="" textlink="">
      <xdr:nvSpPr>
        <xdr:cNvPr id="294" name="テキスト ボックス 293"/>
        <xdr:cNvSpPr txBox="1"/>
      </xdr:nvSpPr>
      <xdr:spPr>
        <a:xfrm>
          <a:off x="9339580" y="6092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41275</xdr:rowOff>
    </xdr:from>
    <xdr:to xmlns:xdr="http://schemas.openxmlformats.org/drawingml/2006/spreadsheetDrawing">
      <xdr:col>45</xdr:col>
      <xdr:colOff>177800</xdr:colOff>
      <xdr:row>37</xdr:row>
      <xdr:rowOff>48895</xdr:rowOff>
    </xdr:to>
    <xdr:cxnSp macro="">
      <xdr:nvCxnSpPr>
        <xdr:cNvPr id="295" name="直線コネクタ 294"/>
        <xdr:cNvCxnSpPr/>
      </xdr:nvCxnSpPr>
      <xdr:spPr>
        <a:xfrm>
          <a:off x="7861300" y="63849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296" name="フローチャート: 判断 295"/>
        <xdr:cNvSpPr/>
      </xdr:nvSpPr>
      <xdr:spPr>
        <a:xfrm>
          <a:off x="8699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67310</xdr:rowOff>
    </xdr:from>
    <xdr:ext cx="596265" cy="259080"/>
    <xdr:sp macro="" textlink="">
      <xdr:nvSpPr>
        <xdr:cNvPr id="297" name="テキスト ボックス 296"/>
        <xdr:cNvSpPr txBox="1"/>
      </xdr:nvSpPr>
      <xdr:spPr>
        <a:xfrm>
          <a:off x="8450580" y="65824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41275</xdr:rowOff>
    </xdr:from>
    <xdr:to xmlns:xdr="http://schemas.openxmlformats.org/drawingml/2006/spreadsheetDrawing">
      <xdr:col>41</xdr:col>
      <xdr:colOff>50800</xdr:colOff>
      <xdr:row>37</xdr:row>
      <xdr:rowOff>48260</xdr:rowOff>
    </xdr:to>
    <xdr:cxnSp macro="">
      <xdr:nvCxnSpPr>
        <xdr:cNvPr id="298" name="直線コネクタ 297"/>
        <xdr:cNvCxnSpPr/>
      </xdr:nvCxnSpPr>
      <xdr:spPr>
        <a:xfrm flipV="1">
          <a:off x="6972300" y="63849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9" name="フローチャート: 判断 298"/>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80010</xdr:rowOff>
    </xdr:from>
    <xdr:ext cx="596265" cy="259080"/>
    <xdr:sp macro="" textlink="">
      <xdr:nvSpPr>
        <xdr:cNvPr id="300" name="テキスト ボックス 299"/>
        <xdr:cNvSpPr txBox="1"/>
      </xdr:nvSpPr>
      <xdr:spPr>
        <a:xfrm>
          <a:off x="7561580" y="6595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161290</xdr:rowOff>
    </xdr:from>
    <xdr:to xmlns:xdr="http://schemas.openxmlformats.org/drawingml/2006/spreadsheetDrawing">
      <xdr:col>36</xdr:col>
      <xdr:colOff>165100</xdr:colOff>
      <xdr:row>38</xdr:row>
      <xdr:rowOff>91440</xdr:rowOff>
    </xdr:to>
    <xdr:sp macro="" textlink="">
      <xdr:nvSpPr>
        <xdr:cNvPr id="301" name="フローチャート: 判断 300"/>
        <xdr:cNvSpPr/>
      </xdr:nvSpPr>
      <xdr:spPr>
        <a:xfrm>
          <a:off x="6921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82550</xdr:rowOff>
    </xdr:from>
    <xdr:ext cx="596265" cy="259080"/>
    <xdr:sp macro="" textlink="">
      <xdr:nvSpPr>
        <xdr:cNvPr id="302" name="テキスト ボックス 301"/>
        <xdr:cNvSpPr txBox="1"/>
      </xdr:nvSpPr>
      <xdr:spPr>
        <a:xfrm>
          <a:off x="6672580" y="6597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31750</xdr:rowOff>
    </xdr:from>
    <xdr:to xmlns:xdr="http://schemas.openxmlformats.org/drawingml/2006/spreadsheetDrawing">
      <xdr:col>55</xdr:col>
      <xdr:colOff>50800</xdr:colOff>
      <xdr:row>36</xdr:row>
      <xdr:rowOff>133350</xdr:rowOff>
    </xdr:to>
    <xdr:sp macro="" textlink="">
      <xdr:nvSpPr>
        <xdr:cNvPr id="308" name="楕円 307"/>
        <xdr:cNvSpPr/>
      </xdr:nvSpPr>
      <xdr:spPr>
        <a:xfrm>
          <a:off x="10426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54610</xdr:rowOff>
    </xdr:from>
    <xdr:ext cx="598805" cy="256540"/>
    <xdr:sp macro="" textlink="">
      <xdr:nvSpPr>
        <xdr:cNvPr id="309" name="補助費等該当値テキスト"/>
        <xdr:cNvSpPr txBox="1"/>
      </xdr:nvSpPr>
      <xdr:spPr>
        <a:xfrm>
          <a:off x="10528300" y="60553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78740</xdr:rowOff>
    </xdr:from>
    <xdr:to xmlns:xdr="http://schemas.openxmlformats.org/drawingml/2006/spreadsheetDrawing">
      <xdr:col>50</xdr:col>
      <xdr:colOff>165100</xdr:colOff>
      <xdr:row>34</xdr:row>
      <xdr:rowOff>8890</xdr:rowOff>
    </xdr:to>
    <xdr:sp macro="" textlink="">
      <xdr:nvSpPr>
        <xdr:cNvPr id="310" name="楕円 309"/>
        <xdr:cNvSpPr/>
      </xdr:nvSpPr>
      <xdr:spPr>
        <a:xfrm>
          <a:off x="9588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26035</xdr:rowOff>
    </xdr:from>
    <xdr:ext cx="596265" cy="259080"/>
    <xdr:sp macro="" textlink="">
      <xdr:nvSpPr>
        <xdr:cNvPr id="311" name="テキスト ボックス 310"/>
        <xdr:cNvSpPr txBox="1"/>
      </xdr:nvSpPr>
      <xdr:spPr>
        <a:xfrm>
          <a:off x="9339580" y="55124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169545</xdr:rowOff>
    </xdr:from>
    <xdr:to xmlns:xdr="http://schemas.openxmlformats.org/drawingml/2006/spreadsheetDrawing">
      <xdr:col>46</xdr:col>
      <xdr:colOff>38100</xdr:colOff>
      <xdr:row>37</xdr:row>
      <xdr:rowOff>99695</xdr:rowOff>
    </xdr:to>
    <xdr:sp macro="" textlink="">
      <xdr:nvSpPr>
        <xdr:cNvPr id="312" name="楕円 311"/>
        <xdr:cNvSpPr/>
      </xdr:nvSpPr>
      <xdr:spPr>
        <a:xfrm>
          <a:off x="8699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116205</xdr:rowOff>
    </xdr:from>
    <xdr:ext cx="596265" cy="259080"/>
    <xdr:sp macro="" textlink="">
      <xdr:nvSpPr>
        <xdr:cNvPr id="313" name="テキスト ボックス 312"/>
        <xdr:cNvSpPr txBox="1"/>
      </xdr:nvSpPr>
      <xdr:spPr>
        <a:xfrm>
          <a:off x="8450580" y="6116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161925</xdr:rowOff>
    </xdr:from>
    <xdr:to xmlns:xdr="http://schemas.openxmlformats.org/drawingml/2006/spreadsheetDrawing">
      <xdr:col>41</xdr:col>
      <xdr:colOff>101600</xdr:colOff>
      <xdr:row>37</xdr:row>
      <xdr:rowOff>92075</xdr:rowOff>
    </xdr:to>
    <xdr:sp macro="" textlink="">
      <xdr:nvSpPr>
        <xdr:cNvPr id="314" name="楕円 313"/>
        <xdr:cNvSpPr/>
      </xdr:nvSpPr>
      <xdr:spPr>
        <a:xfrm>
          <a:off x="781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109220</xdr:rowOff>
    </xdr:from>
    <xdr:ext cx="596265" cy="256540"/>
    <xdr:sp macro="" textlink="">
      <xdr:nvSpPr>
        <xdr:cNvPr id="315" name="テキスト ボックス 314"/>
        <xdr:cNvSpPr txBox="1"/>
      </xdr:nvSpPr>
      <xdr:spPr>
        <a:xfrm>
          <a:off x="7561580" y="61099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168910</xdr:rowOff>
    </xdr:from>
    <xdr:to xmlns:xdr="http://schemas.openxmlformats.org/drawingml/2006/spreadsheetDrawing">
      <xdr:col>36</xdr:col>
      <xdr:colOff>165100</xdr:colOff>
      <xdr:row>37</xdr:row>
      <xdr:rowOff>99060</xdr:rowOff>
    </xdr:to>
    <xdr:sp macro="" textlink="">
      <xdr:nvSpPr>
        <xdr:cNvPr id="316" name="楕円 315"/>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115570</xdr:rowOff>
    </xdr:from>
    <xdr:ext cx="596265" cy="259080"/>
    <xdr:sp macro="" textlink="">
      <xdr:nvSpPr>
        <xdr:cNvPr id="317" name="テキスト ボックス 316"/>
        <xdr:cNvSpPr txBox="1"/>
      </xdr:nvSpPr>
      <xdr:spPr>
        <a:xfrm>
          <a:off x="6672580" y="6116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6" name="テキスト ボックス 325"/>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6380" cy="259080"/>
    <xdr:sp macro="" textlink="">
      <xdr:nvSpPr>
        <xdr:cNvPr id="329" name="テキスト ボックス 328"/>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090" cy="256540"/>
    <xdr:sp macro="" textlink="">
      <xdr:nvSpPr>
        <xdr:cNvPr id="331" name="テキスト ボックス 330"/>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090" cy="259080"/>
    <xdr:sp macro="" textlink="">
      <xdr:nvSpPr>
        <xdr:cNvPr id="333" name="テキスト ボックス 332"/>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090" cy="256540"/>
    <xdr:sp macro="" textlink="">
      <xdr:nvSpPr>
        <xdr:cNvPr id="335" name="テキスト ボックス 334"/>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090" cy="258445"/>
    <xdr:sp macro="" textlink="">
      <xdr:nvSpPr>
        <xdr:cNvPr id="337" name="テキスト ボックス 336"/>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260" cy="259080"/>
    <xdr:sp macro="" textlink="">
      <xdr:nvSpPr>
        <xdr:cNvPr id="339" name="テキスト ボックス 338"/>
        <xdr:cNvSpPr txBox="1"/>
      </xdr:nvSpPr>
      <xdr:spPr>
        <a:xfrm>
          <a:off x="5918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41" name="テキスト ボックス 340"/>
        <xdr:cNvSpPr txBox="1"/>
      </xdr:nvSpPr>
      <xdr:spPr>
        <a:xfrm>
          <a:off x="5918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83185</xdr:rowOff>
    </xdr:from>
    <xdr:to xmlns:xdr="http://schemas.openxmlformats.org/drawingml/2006/spreadsheetDrawing">
      <xdr:col>54</xdr:col>
      <xdr:colOff>189865</xdr:colOff>
      <xdr:row>59</xdr:row>
      <xdr:rowOff>55880</xdr:rowOff>
    </xdr:to>
    <xdr:cxnSp macro="">
      <xdr:nvCxnSpPr>
        <xdr:cNvPr id="343" name="直線コネクタ 342"/>
        <xdr:cNvCxnSpPr/>
      </xdr:nvCxnSpPr>
      <xdr:spPr>
        <a:xfrm flipV="1">
          <a:off x="10475595" y="899858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59690</xdr:rowOff>
    </xdr:from>
    <xdr:ext cx="534670" cy="259080"/>
    <xdr:sp macro="" textlink="">
      <xdr:nvSpPr>
        <xdr:cNvPr id="344" name="普通建設事業費最小値テキスト"/>
        <xdr:cNvSpPr txBox="1"/>
      </xdr:nvSpPr>
      <xdr:spPr>
        <a:xfrm>
          <a:off x="10528300" y="10175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55880</xdr:rowOff>
    </xdr:from>
    <xdr:to xmlns:xdr="http://schemas.openxmlformats.org/drawingml/2006/spreadsheetDrawing">
      <xdr:col>55</xdr:col>
      <xdr:colOff>88900</xdr:colOff>
      <xdr:row>59</xdr:row>
      <xdr:rowOff>55880</xdr:rowOff>
    </xdr:to>
    <xdr:cxnSp macro="">
      <xdr:nvCxnSpPr>
        <xdr:cNvPr id="345" name="直線コネクタ 344"/>
        <xdr:cNvCxnSpPr/>
      </xdr:nvCxnSpPr>
      <xdr:spPr>
        <a:xfrm>
          <a:off x="10388600" y="1017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29845</xdr:rowOff>
    </xdr:from>
    <xdr:ext cx="598805" cy="256540"/>
    <xdr:sp macro="" textlink="">
      <xdr:nvSpPr>
        <xdr:cNvPr id="346" name="普通建設事業費最大値テキスト"/>
        <xdr:cNvSpPr txBox="1"/>
      </xdr:nvSpPr>
      <xdr:spPr>
        <a:xfrm>
          <a:off x="10528300" y="87737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83185</xdr:rowOff>
    </xdr:from>
    <xdr:to xmlns:xdr="http://schemas.openxmlformats.org/drawingml/2006/spreadsheetDrawing">
      <xdr:col>55</xdr:col>
      <xdr:colOff>88900</xdr:colOff>
      <xdr:row>52</xdr:row>
      <xdr:rowOff>83185</xdr:rowOff>
    </xdr:to>
    <xdr:cxnSp macro="">
      <xdr:nvCxnSpPr>
        <xdr:cNvPr id="347" name="直線コネクタ 346"/>
        <xdr:cNvCxnSpPr/>
      </xdr:nvCxnSpPr>
      <xdr:spPr>
        <a:xfrm>
          <a:off x="10388600" y="899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12700</xdr:rowOff>
    </xdr:from>
    <xdr:to xmlns:xdr="http://schemas.openxmlformats.org/drawingml/2006/spreadsheetDrawing">
      <xdr:col>55</xdr:col>
      <xdr:colOff>0</xdr:colOff>
      <xdr:row>56</xdr:row>
      <xdr:rowOff>17780</xdr:rowOff>
    </xdr:to>
    <xdr:cxnSp macro="">
      <xdr:nvCxnSpPr>
        <xdr:cNvPr id="348" name="直線コネクタ 347"/>
        <xdr:cNvCxnSpPr/>
      </xdr:nvCxnSpPr>
      <xdr:spPr>
        <a:xfrm>
          <a:off x="9639300" y="8756650"/>
          <a:ext cx="8382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47625</xdr:rowOff>
    </xdr:from>
    <xdr:ext cx="598805" cy="259080"/>
    <xdr:sp macro="" textlink="">
      <xdr:nvSpPr>
        <xdr:cNvPr id="349" name="普通建設事業費平均値テキスト"/>
        <xdr:cNvSpPr txBox="1"/>
      </xdr:nvSpPr>
      <xdr:spPr>
        <a:xfrm>
          <a:off x="10528300" y="98202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69215</xdr:rowOff>
    </xdr:from>
    <xdr:to xmlns:xdr="http://schemas.openxmlformats.org/drawingml/2006/spreadsheetDrawing">
      <xdr:col>55</xdr:col>
      <xdr:colOff>50800</xdr:colOff>
      <xdr:row>57</xdr:row>
      <xdr:rowOff>170815</xdr:rowOff>
    </xdr:to>
    <xdr:sp macro="" textlink="">
      <xdr:nvSpPr>
        <xdr:cNvPr id="350" name="フローチャート: 判断 349"/>
        <xdr:cNvSpPr/>
      </xdr:nvSpPr>
      <xdr:spPr>
        <a:xfrm>
          <a:off x="104267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12700</xdr:rowOff>
    </xdr:from>
    <xdr:to xmlns:xdr="http://schemas.openxmlformats.org/drawingml/2006/spreadsheetDrawing">
      <xdr:col>50</xdr:col>
      <xdr:colOff>114300</xdr:colOff>
      <xdr:row>53</xdr:row>
      <xdr:rowOff>13970</xdr:rowOff>
    </xdr:to>
    <xdr:cxnSp macro="">
      <xdr:nvCxnSpPr>
        <xdr:cNvPr id="351" name="直線コネクタ 350"/>
        <xdr:cNvCxnSpPr/>
      </xdr:nvCxnSpPr>
      <xdr:spPr>
        <a:xfrm flipV="1">
          <a:off x="8750300" y="8756650"/>
          <a:ext cx="889000"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2" name="フローチャート: 判断 351"/>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156845</xdr:rowOff>
    </xdr:from>
    <xdr:ext cx="596265" cy="256540"/>
    <xdr:sp macro="" textlink="">
      <xdr:nvSpPr>
        <xdr:cNvPr id="353" name="テキスト ボックス 352"/>
        <xdr:cNvSpPr txBox="1"/>
      </xdr:nvSpPr>
      <xdr:spPr>
        <a:xfrm>
          <a:off x="9339580" y="9929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13970</xdr:rowOff>
    </xdr:from>
    <xdr:to xmlns:xdr="http://schemas.openxmlformats.org/drawingml/2006/spreadsheetDrawing">
      <xdr:col>45</xdr:col>
      <xdr:colOff>177800</xdr:colOff>
      <xdr:row>56</xdr:row>
      <xdr:rowOff>66040</xdr:rowOff>
    </xdr:to>
    <xdr:cxnSp macro="">
      <xdr:nvCxnSpPr>
        <xdr:cNvPr id="354" name="直線コネクタ 353"/>
        <xdr:cNvCxnSpPr/>
      </xdr:nvCxnSpPr>
      <xdr:spPr>
        <a:xfrm flipV="1">
          <a:off x="7861300" y="910082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55" name="フローチャート: 判断 354"/>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1270</xdr:rowOff>
    </xdr:from>
    <xdr:ext cx="596265" cy="259080"/>
    <xdr:sp macro="" textlink="">
      <xdr:nvSpPr>
        <xdr:cNvPr id="356" name="テキスト ボックス 355"/>
        <xdr:cNvSpPr txBox="1"/>
      </xdr:nvSpPr>
      <xdr:spPr>
        <a:xfrm>
          <a:off x="8450580" y="9945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66040</xdr:rowOff>
    </xdr:from>
    <xdr:to xmlns:xdr="http://schemas.openxmlformats.org/drawingml/2006/spreadsheetDrawing">
      <xdr:col>41</xdr:col>
      <xdr:colOff>50800</xdr:colOff>
      <xdr:row>56</xdr:row>
      <xdr:rowOff>78740</xdr:rowOff>
    </xdr:to>
    <xdr:cxnSp macro="">
      <xdr:nvCxnSpPr>
        <xdr:cNvPr id="357" name="直線コネクタ 356"/>
        <xdr:cNvCxnSpPr/>
      </xdr:nvCxnSpPr>
      <xdr:spPr>
        <a:xfrm flipV="1">
          <a:off x="6972300" y="9667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117475</xdr:rowOff>
    </xdr:from>
    <xdr:to xmlns:xdr="http://schemas.openxmlformats.org/drawingml/2006/spreadsheetDrawing">
      <xdr:col>41</xdr:col>
      <xdr:colOff>101600</xdr:colOff>
      <xdr:row>58</xdr:row>
      <xdr:rowOff>47625</xdr:rowOff>
    </xdr:to>
    <xdr:sp macro="" textlink="">
      <xdr:nvSpPr>
        <xdr:cNvPr id="358" name="フローチャート: 判断 357"/>
        <xdr:cNvSpPr/>
      </xdr:nvSpPr>
      <xdr:spPr>
        <a:xfrm>
          <a:off x="7810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38735</xdr:rowOff>
    </xdr:from>
    <xdr:ext cx="596265" cy="259080"/>
    <xdr:sp macro="" textlink="">
      <xdr:nvSpPr>
        <xdr:cNvPr id="359" name="テキスト ボックス 358"/>
        <xdr:cNvSpPr txBox="1"/>
      </xdr:nvSpPr>
      <xdr:spPr>
        <a:xfrm>
          <a:off x="7561580" y="9982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59690</xdr:rowOff>
    </xdr:from>
    <xdr:to xmlns:xdr="http://schemas.openxmlformats.org/drawingml/2006/spreadsheetDrawing">
      <xdr:col>36</xdr:col>
      <xdr:colOff>165100</xdr:colOff>
      <xdr:row>57</xdr:row>
      <xdr:rowOff>161290</xdr:rowOff>
    </xdr:to>
    <xdr:sp macro="" textlink="">
      <xdr:nvSpPr>
        <xdr:cNvPr id="360" name="フローチャート: 判断 359"/>
        <xdr:cNvSpPr/>
      </xdr:nvSpPr>
      <xdr:spPr>
        <a:xfrm>
          <a:off x="6921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152400</xdr:rowOff>
    </xdr:from>
    <xdr:ext cx="596265" cy="259080"/>
    <xdr:sp macro="" textlink="">
      <xdr:nvSpPr>
        <xdr:cNvPr id="361" name="テキスト ボックス 360"/>
        <xdr:cNvSpPr txBox="1"/>
      </xdr:nvSpPr>
      <xdr:spPr>
        <a:xfrm>
          <a:off x="6672580" y="99250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137795</xdr:rowOff>
    </xdr:from>
    <xdr:to xmlns:xdr="http://schemas.openxmlformats.org/drawingml/2006/spreadsheetDrawing">
      <xdr:col>55</xdr:col>
      <xdr:colOff>50800</xdr:colOff>
      <xdr:row>56</xdr:row>
      <xdr:rowOff>67945</xdr:rowOff>
    </xdr:to>
    <xdr:sp macro="" textlink="">
      <xdr:nvSpPr>
        <xdr:cNvPr id="367" name="楕円 366"/>
        <xdr:cNvSpPr/>
      </xdr:nvSpPr>
      <xdr:spPr>
        <a:xfrm>
          <a:off x="10426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160655</xdr:rowOff>
    </xdr:from>
    <xdr:ext cx="598805" cy="259080"/>
    <xdr:sp macro="" textlink="">
      <xdr:nvSpPr>
        <xdr:cNvPr id="368" name="普通建設事業費該当値テキスト"/>
        <xdr:cNvSpPr txBox="1"/>
      </xdr:nvSpPr>
      <xdr:spPr>
        <a:xfrm>
          <a:off x="10528300" y="941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133350</xdr:rowOff>
    </xdr:from>
    <xdr:to xmlns:xdr="http://schemas.openxmlformats.org/drawingml/2006/spreadsheetDrawing">
      <xdr:col>50</xdr:col>
      <xdr:colOff>165100</xdr:colOff>
      <xdr:row>51</xdr:row>
      <xdr:rowOff>63500</xdr:rowOff>
    </xdr:to>
    <xdr:sp macro="" textlink="">
      <xdr:nvSpPr>
        <xdr:cNvPr id="369" name="楕円 368"/>
        <xdr:cNvSpPr/>
      </xdr:nvSpPr>
      <xdr:spPr>
        <a:xfrm>
          <a:off x="9588500" y="87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80010</xdr:rowOff>
    </xdr:from>
    <xdr:ext cx="596265" cy="259080"/>
    <xdr:sp macro="" textlink="">
      <xdr:nvSpPr>
        <xdr:cNvPr id="370" name="テキスト ボックス 369"/>
        <xdr:cNvSpPr txBox="1"/>
      </xdr:nvSpPr>
      <xdr:spPr>
        <a:xfrm>
          <a:off x="9339580" y="84810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134620</xdr:rowOff>
    </xdr:from>
    <xdr:to xmlns:xdr="http://schemas.openxmlformats.org/drawingml/2006/spreadsheetDrawing">
      <xdr:col>46</xdr:col>
      <xdr:colOff>38100</xdr:colOff>
      <xdr:row>53</xdr:row>
      <xdr:rowOff>64770</xdr:rowOff>
    </xdr:to>
    <xdr:sp macro="" textlink="">
      <xdr:nvSpPr>
        <xdr:cNvPr id="371" name="楕円 370"/>
        <xdr:cNvSpPr/>
      </xdr:nvSpPr>
      <xdr:spPr>
        <a:xfrm>
          <a:off x="8699500" y="90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81280</xdr:rowOff>
    </xdr:from>
    <xdr:ext cx="596265" cy="259080"/>
    <xdr:sp macro="" textlink="">
      <xdr:nvSpPr>
        <xdr:cNvPr id="372" name="テキスト ボックス 371"/>
        <xdr:cNvSpPr txBox="1"/>
      </xdr:nvSpPr>
      <xdr:spPr>
        <a:xfrm>
          <a:off x="8450580" y="8825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15240</xdr:rowOff>
    </xdr:from>
    <xdr:to xmlns:xdr="http://schemas.openxmlformats.org/drawingml/2006/spreadsheetDrawing">
      <xdr:col>41</xdr:col>
      <xdr:colOff>101600</xdr:colOff>
      <xdr:row>56</xdr:row>
      <xdr:rowOff>116840</xdr:rowOff>
    </xdr:to>
    <xdr:sp macro="" textlink="">
      <xdr:nvSpPr>
        <xdr:cNvPr id="373" name="楕円 372"/>
        <xdr:cNvSpPr/>
      </xdr:nvSpPr>
      <xdr:spPr>
        <a:xfrm>
          <a:off x="7810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133350</xdr:rowOff>
    </xdr:from>
    <xdr:ext cx="596265" cy="256540"/>
    <xdr:sp macro="" textlink="">
      <xdr:nvSpPr>
        <xdr:cNvPr id="374" name="テキスト ボックス 373"/>
        <xdr:cNvSpPr txBox="1"/>
      </xdr:nvSpPr>
      <xdr:spPr>
        <a:xfrm>
          <a:off x="7561580" y="93916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27940</xdr:rowOff>
    </xdr:from>
    <xdr:to xmlns:xdr="http://schemas.openxmlformats.org/drawingml/2006/spreadsheetDrawing">
      <xdr:col>36</xdr:col>
      <xdr:colOff>165100</xdr:colOff>
      <xdr:row>56</xdr:row>
      <xdr:rowOff>129540</xdr:rowOff>
    </xdr:to>
    <xdr:sp macro="" textlink="">
      <xdr:nvSpPr>
        <xdr:cNvPr id="375" name="楕円 374"/>
        <xdr:cNvSpPr/>
      </xdr:nvSpPr>
      <xdr:spPr>
        <a:xfrm>
          <a:off x="6921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146050</xdr:rowOff>
    </xdr:from>
    <xdr:ext cx="596265" cy="256540"/>
    <xdr:sp macro="" textlink="">
      <xdr:nvSpPr>
        <xdr:cNvPr id="376" name="テキスト ボックス 375"/>
        <xdr:cNvSpPr txBox="1"/>
      </xdr:nvSpPr>
      <xdr:spPr>
        <a:xfrm>
          <a:off x="6672580" y="94043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5" name="テキスト ボックス 384"/>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7" name="直線コネクタ 386"/>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6380" cy="256540"/>
    <xdr:sp macro="" textlink="">
      <xdr:nvSpPr>
        <xdr:cNvPr id="388" name="テキスト ボックス 387"/>
        <xdr:cNvSpPr txBox="1"/>
      </xdr:nvSpPr>
      <xdr:spPr>
        <a:xfrm>
          <a:off x="6355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0" name="テキスト ボックス 389"/>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1" name="直線コネクタ 390"/>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090" cy="256540"/>
    <xdr:sp macro="" textlink="">
      <xdr:nvSpPr>
        <xdr:cNvPr id="392" name="テキスト ボックス 391"/>
        <xdr:cNvSpPr txBox="1"/>
      </xdr:nvSpPr>
      <xdr:spPr>
        <a:xfrm>
          <a:off x="6008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4" name="テキスト ボックス 393"/>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128905</xdr:rowOff>
    </xdr:from>
    <xdr:to xmlns:xdr="http://schemas.openxmlformats.org/drawingml/2006/spreadsheetDrawing">
      <xdr:col>54</xdr:col>
      <xdr:colOff>189865</xdr:colOff>
      <xdr:row>78</xdr:row>
      <xdr:rowOff>20955</xdr:rowOff>
    </xdr:to>
    <xdr:cxnSp macro="">
      <xdr:nvCxnSpPr>
        <xdr:cNvPr id="396" name="直線コネクタ 395"/>
        <xdr:cNvCxnSpPr/>
      </xdr:nvCxnSpPr>
      <xdr:spPr>
        <a:xfrm flipV="1">
          <a:off x="10475595" y="121304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25400</xdr:rowOff>
    </xdr:from>
    <xdr:ext cx="378460" cy="259080"/>
    <xdr:sp macro="" textlink="">
      <xdr:nvSpPr>
        <xdr:cNvPr id="397" name="普通建設事業費 （ うち新規整備　）最小値テキスト"/>
        <xdr:cNvSpPr txBox="1"/>
      </xdr:nvSpPr>
      <xdr:spPr>
        <a:xfrm>
          <a:off x="10528300"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98" name="直線コネクタ 397"/>
        <xdr:cNvCxnSpPr/>
      </xdr:nvCxnSpPr>
      <xdr:spPr>
        <a:xfrm>
          <a:off x="10388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75565</xdr:rowOff>
    </xdr:from>
    <xdr:ext cx="598805" cy="256540"/>
    <xdr:sp macro="" textlink="">
      <xdr:nvSpPr>
        <xdr:cNvPr id="399" name="普通建設事業費 （ うち新規整備　）最大値テキスト"/>
        <xdr:cNvSpPr txBox="1"/>
      </xdr:nvSpPr>
      <xdr:spPr>
        <a:xfrm>
          <a:off x="10528300" y="11905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128905</xdr:rowOff>
    </xdr:from>
    <xdr:to xmlns:xdr="http://schemas.openxmlformats.org/drawingml/2006/spreadsheetDrawing">
      <xdr:col>55</xdr:col>
      <xdr:colOff>88900</xdr:colOff>
      <xdr:row>70</xdr:row>
      <xdr:rowOff>128905</xdr:rowOff>
    </xdr:to>
    <xdr:cxnSp macro="">
      <xdr:nvCxnSpPr>
        <xdr:cNvPr id="400" name="直線コネクタ 399"/>
        <xdr:cNvCxnSpPr/>
      </xdr:nvCxnSpPr>
      <xdr:spPr>
        <a:xfrm>
          <a:off x="10388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102235</xdr:rowOff>
    </xdr:from>
    <xdr:to xmlns:xdr="http://schemas.openxmlformats.org/drawingml/2006/spreadsheetDrawing">
      <xdr:col>55</xdr:col>
      <xdr:colOff>0</xdr:colOff>
      <xdr:row>75</xdr:row>
      <xdr:rowOff>140335</xdr:rowOff>
    </xdr:to>
    <xdr:cxnSp macro="">
      <xdr:nvCxnSpPr>
        <xdr:cNvPr id="401" name="直線コネクタ 400"/>
        <xdr:cNvCxnSpPr/>
      </xdr:nvCxnSpPr>
      <xdr:spPr>
        <a:xfrm>
          <a:off x="9639300" y="12618085"/>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30480</xdr:rowOff>
    </xdr:from>
    <xdr:ext cx="534670" cy="256540"/>
    <xdr:sp macro="" textlink="">
      <xdr:nvSpPr>
        <xdr:cNvPr id="402" name="普通建設事業費 （ うち新規整備　）平均値テキスト"/>
        <xdr:cNvSpPr txBox="1"/>
      </xdr:nvSpPr>
      <xdr:spPr>
        <a:xfrm>
          <a:off x="10528300" y="13060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153670</xdr:rowOff>
    </xdr:to>
    <xdr:sp macro="" textlink="">
      <xdr:nvSpPr>
        <xdr:cNvPr id="403" name="フローチャート: 判断 402"/>
        <xdr:cNvSpPr/>
      </xdr:nvSpPr>
      <xdr:spPr>
        <a:xfrm>
          <a:off x="104267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111760</xdr:rowOff>
    </xdr:from>
    <xdr:to xmlns:xdr="http://schemas.openxmlformats.org/drawingml/2006/spreadsheetDrawing">
      <xdr:col>50</xdr:col>
      <xdr:colOff>114300</xdr:colOff>
      <xdr:row>73</xdr:row>
      <xdr:rowOff>102235</xdr:rowOff>
    </xdr:to>
    <xdr:cxnSp macro="">
      <xdr:nvCxnSpPr>
        <xdr:cNvPr id="404" name="直線コネクタ 403"/>
        <xdr:cNvCxnSpPr/>
      </xdr:nvCxnSpPr>
      <xdr:spPr>
        <a:xfrm>
          <a:off x="8750300" y="12113260"/>
          <a:ext cx="8890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52705</xdr:rowOff>
    </xdr:from>
    <xdr:to xmlns:xdr="http://schemas.openxmlformats.org/drawingml/2006/spreadsheetDrawing">
      <xdr:col>50</xdr:col>
      <xdr:colOff>165100</xdr:colOff>
      <xdr:row>76</xdr:row>
      <xdr:rowOff>154940</xdr:rowOff>
    </xdr:to>
    <xdr:sp macro="" textlink="">
      <xdr:nvSpPr>
        <xdr:cNvPr id="405" name="フローチャート: 判断 404"/>
        <xdr:cNvSpPr/>
      </xdr:nvSpPr>
      <xdr:spPr>
        <a:xfrm>
          <a:off x="9588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145415</xdr:rowOff>
    </xdr:from>
    <xdr:ext cx="532130" cy="256540"/>
    <xdr:sp macro="" textlink="">
      <xdr:nvSpPr>
        <xdr:cNvPr id="406" name="テキスト ボックス 405"/>
        <xdr:cNvSpPr txBox="1"/>
      </xdr:nvSpPr>
      <xdr:spPr>
        <a:xfrm>
          <a:off x="9371965" y="13175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111760</xdr:rowOff>
    </xdr:from>
    <xdr:to xmlns:xdr="http://schemas.openxmlformats.org/drawingml/2006/spreadsheetDrawing">
      <xdr:col>45</xdr:col>
      <xdr:colOff>177800</xdr:colOff>
      <xdr:row>71</xdr:row>
      <xdr:rowOff>120650</xdr:rowOff>
    </xdr:to>
    <xdr:cxnSp macro="">
      <xdr:nvCxnSpPr>
        <xdr:cNvPr id="407" name="直線コネクタ 406"/>
        <xdr:cNvCxnSpPr/>
      </xdr:nvCxnSpPr>
      <xdr:spPr>
        <a:xfrm flipV="1">
          <a:off x="7861300" y="121132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68580</xdr:rowOff>
    </xdr:from>
    <xdr:to xmlns:xdr="http://schemas.openxmlformats.org/drawingml/2006/spreadsheetDrawing">
      <xdr:col>46</xdr:col>
      <xdr:colOff>38100</xdr:colOff>
      <xdr:row>76</xdr:row>
      <xdr:rowOff>170180</xdr:rowOff>
    </xdr:to>
    <xdr:sp macro="" textlink="">
      <xdr:nvSpPr>
        <xdr:cNvPr id="408" name="フローチャート: 判断 407"/>
        <xdr:cNvSpPr/>
      </xdr:nvSpPr>
      <xdr:spPr>
        <a:xfrm>
          <a:off x="869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161290</xdr:rowOff>
    </xdr:from>
    <xdr:ext cx="532130" cy="259080"/>
    <xdr:sp macro="" textlink="">
      <xdr:nvSpPr>
        <xdr:cNvPr id="409" name="テキスト ボックス 408"/>
        <xdr:cNvSpPr txBox="1"/>
      </xdr:nvSpPr>
      <xdr:spPr>
        <a:xfrm>
          <a:off x="8482965" y="13191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120650</xdr:rowOff>
    </xdr:from>
    <xdr:to xmlns:xdr="http://schemas.openxmlformats.org/drawingml/2006/spreadsheetDrawing">
      <xdr:col>41</xdr:col>
      <xdr:colOff>50800</xdr:colOff>
      <xdr:row>77</xdr:row>
      <xdr:rowOff>98425</xdr:rowOff>
    </xdr:to>
    <xdr:cxnSp macro="">
      <xdr:nvCxnSpPr>
        <xdr:cNvPr id="410" name="直線コネクタ 409"/>
        <xdr:cNvCxnSpPr/>
      </xdr:nvCxnSpPr>
      <xdr:spPr>
        <a:xfrm flipV="1">
          <a:off x="6972300" y="12293600"/>
          <a:ext cx="889000" cy="1006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91440</xdr:rowOff>
    </xdr:from>
    <xdr:to xmlns:xdr="http://schemas.openxmlformats.org/drawingml/2006/spreadsheetDrawing">
      <xdr:col>41</xdr:col>
      <xdr:colOff>101600</xdr:colOff>
      <xdr:row>77</xdr:row>
      <xdr:rowOff>21590</xdr:rowOff>
    </xdr:to>
    <xdr:sp macro="" textlink="">
      <xdr:nvSpPr>
        <xdr:cNvPr id="411" name="フローチャート: 判断 410"/>
        <xdr:cNvSpPr/>
      </xdr:nvSpPr>
      <xdr:spPr>
        <a:xfrm>
          <a:off x="7810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xdr:rowOff>
    </xdr:from>
    <xdr:ext cx="532130" cy="259080"/>
    <xdr:sp macro="" textlink="">
      <xdr:nvSpPr>
        <xdr:cNvPr id="412" name="テキスト ボックス 411"/>
        <xdr:cNvSpPr txBox="1"/>
      </xdr:nvSpPr>
      <xdr:spPr>
        <a:xfrm>
          <a:off x="7593965" y="13214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96520</xdr:rowOff>
    </xdr:from>
    <xdr:to xmlns:xdr="http://schemas.openxmlformats.org/drawingml/2006/spreadsheetDrawing">
      <xdr:col>36</xdr:col>
      <xdr:colOff>165100</xdr:colOff>
      <xdr:row>76</xdr:row>
      <xdr:rowOff>26670</xdr:rowOff>
    </xdr:to>
    <xdr:sp macro="" textlink="">
      <xdr:nvSpPr>
        <xdr:cNvPr id="413" name="フローチャート: 判断 412"/>
        <xdr:cNvSpPr/>
      </xdr:nvSpPr>
      <xdr:spPr>
        <a:xfrm>
          <a:off x="6921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43180</xdr:rowOff>
    </xdr:from>
    <xdr:ext cx="532130" cy="256540"/>
    <xdr:sp macro="" textlink="">
      <xdr:nvSpPr>
        <xdr:cNvPr id="414" name="テキスト ボックス 413"/>
        <xdr:cNvSpPr txBox="1"/>
      </xdr:nvSpPr>
      <xdr:spPr>
        <a:xfrm>
          <a:off x="6704965" y="12730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89535</xdr:rowOff>
    </xdr:from>
    <xdr:to xmlns:xdr="http://schemas.openxmlformats.org/drawingml/2006/spreadsheetDrawing">
      <xdr:col>55</xdr:col>
      <xdr:colOff>50800</xdr:colOff>
      <xdr:row>76</xdr:row>
      <xdr:rowOff>19685</xdr:rowOff>
    </xdr:to>
    <xdr:sp macro="" textlink="">
      <xdr:nvSpPr>
        <xdr:cNvPr id="420" name="楕円 419"/>
        <xdr:cNvSpPr/>
      </xdr:nvSpPr>
      <xdr:spPr>
        <a:xfrm>
          <a:off x="104267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112395</xdr:rowOff>
    </xdr:from>
    <xdr:ext cx="534670" cy="256540"/>
    <xdr:sp macro="" textlink="">
      <xdr:nvSpPr>
        <xdr:cNvPr id="421" name="普通建設事業費 （ うち新規整備　）該当値テキスト"/>
        <xdr:cNvSpPr txBox="1"/>
      </xdr:nvSpPr>
      <xdr:spPr>
        <a:xfrm>
          <a:off x="10528300" y="127996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52070</xdr:rowOff>
    </xdr:from>
    <xdr:to xmlns:xdr="http://schemas.openxmlformats.org/drawingml/2006/spreadsheetDrawing">
      <xdr:col>50</xdr:col>
      <xdr:colOff>165100</xdr:colOff>
      <xdr:row>73</xdr:row>
      <xdr:rowOff>153035</xdr:rowOff>
    </xdr:to>
    <xdr:sp macro="" textlink="">
      <xdr:nvSpPr>
        <xdr:cNvPr id="422" name="楕円 421"/>
        <xdr:cNvSpPr/>
      </xdr:nvSpPr>
      <xdr:spPr>
        <a:xfrm>
          <a:off x="9588500" y="12567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71</xdr:row>
      <xdr:rowOff>169545</xdr:rowOff>
    </xdr:from>
    <xdr:ext cx="596265" cy="256540"/>
    <xdr:sp macro="" textlink="">
      <xdr:nvSpPr>
        <xdr:cNvPr id="423" name="テキスト ボックス 422"/>
        <xdr:cNvSpPr txBox="1"/>
      </xdr:nvSpPr>
      <xdr:spPr>
        <a:xfrm>
          <a:off x="9339580" y="123424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60960</xdr:rowOff>
    </xdr:from>
    <xdr:to xmlns:xdr="http://schemas.openxmlformats.org/drawingml/2006/spreadsheetDrawing">
      <xdr:col>46</xdr:col>
      <xdr:colOff>38100</xdr:colOff>
      <xdr:row>70</xdr:row>
      <xdr:rowOff>162560</xdr:rowOff>
    </xdr:to>
    <xdr:sp macro="" textlink="">
      <xdr:nvSpPr>
        <xdr:cNvPr id="424" name="楕円 423"/>
        <xdr:cNvSpPr/>
      </xdr:nvSpPr>
      <xdr:spPr>
        <a:xfrm>
          <a:off x="8699500" y="120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7620</xdr:rowOff>
    </xdr:from>
    <xdr:ext cx="596265" cy="256540"/>
    <xdr:sp macro="" textlink="">
      <xdr:nvSpPr>
        <xdr:cNvPr id="425" name="テキスト ボックス 424"/>
        <xdr:cNvSpPr txBox="1"/>
      </xdr:nvSpPr>
      <xdr:spPr>
        <a:xfrm>
          <a:off x="8450580" y="118376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69850</xdr:rowOff>
    </xdr:from>
    <xdr:to xmlns:xdr="http://schemas.openxmlformats.org/drawingml/2006/spreadsheetDrawing">
      <xdr:col>41</xdr:col>
      <xdr:colOff>101600</xdr:colOff>
      <xdr:row>71</xdr:row>
      <xdr:rowOff>171450</xdr:rowOff>
    </xdr:to>
    <xdr:sp macro="" textlink="">
      <xdr:nvSpPr>
        <xdr:cNvPr id="426" name="楕円 425"/>
        <xdr:cNvSpPr/>
      </xdr:nvSpPr>
      <xdr:spPr>
        <a:xfrm>
          <a:off x="7810500" y="122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70</xdr:row>
      <xdr:rowOff>16510</xdr:rowOff>
    </xdr:from>
    <xdr:ext cx="596265" cy="259080"/>
    <xdr:sp macro="" textlink="">
      <xdr:nvSpPr>
        <xdr:cNvPr id="427" name="テキスト ボックス 426"/>
        <xdr:cNvSpPr txBox="1"/>
      </xdr:nvSpPr>
      <xdr:spPr>
        <a:xfrm>
          <a:off x="7561580" y="12018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47625</xdr:rowOff>
    </xdr:from>
    <xdr:to xmlns:xdr="http://schemas.openxmlformats.org/drawingml/2006/spreadsheetDrawing">
      <xdr:col>36</xdr:col>
      <xdr:colOff>165100</xdr:colOff>
      <xdr:row>77</xdr:row>
      <xdr:rowOff>149225</xdr:rowOff>
    </xdr:to>
    <xdr:sp macro="" textlink="">
      <xdr:nvSpPr>
        <xdr:cNvPr id="428" name="楕円 427"/>
        <xdr:cNvSpPr/>
      </xdr:nvSpPr>
      <xdr:spPr>
        <a:xfrm>
          <a:off x="6921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140335</xdr:rowOff>
    </xdr:from>
    <xdr:ext cx="532130" cy="259080"/>
    <xdr:sp macro="" textlink="">
      <xdr:nvSpPr>
        <xdr:cNvPr id="429" name="テキスト ボックス 428"/>
        <xdr:cNvSpPr txBox="1"/>
      </xdr:nvSpPr>
      <xdr:spPr>
        <a:xfrm>
          <a:off x="6704965" y="13341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8" name="テキスト ボックス 437"/>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41" name="テキスト ボックス 440"/>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090" cy="259080"/>
    <xdr:sp macro="" textlink="">
      <xdr:nvSpPr>
        <xdr:cNvPr id="443" name="テキスト ボックス 442"/>
        <xdr:cNvSpPr txBox="1"/>
      </xdr:nvSpPr>
      <xdr:spPr>
        <a:xfrm>
          <a:off x="6008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5" name="テキスト ボックス 444"/>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47" name="テキスト ボックス 446"/>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9" name="テキスト ボックス 448"/>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51" name="テキスト ボックス 450"/>
        <xdr:cNvSpPr txBox="1"/>
      </xdr:nvSpPr>
      <xdr:spPr>
        <a:xfrm>
          <a:off x="5918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52070</xdr:rowOff>
    </xdr:from>
    <xdr:to xmlns:xdr="http://schemas.openxmlformats.org/drawingml/2006/spreadsheetDrawing">
      <xdr:col>54</xdr:col>
      <xdr:colOff>189865</xdr:colOff>
      <xdr:row>99</xdr:row>
      <xdr:rowOff>30480</xdr:rowOff>
    </xdr:to>
    <xdr:cxnSp macro="">
      <xdr:nvCxnSpPr>
        <xdr:cNvPr id="453" name="直線コネクタ 452"/>
        <xdr:cNvCxnSpPr/>
      </xdr:nvCxnSpPr>
      <xdr:spPr>
        <a:xfrm flipV="1">
          <a:off x="10475595" y="15996920"/>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34290</xdr:rowOff>
    </xdr:from>
    <xdr:ext cx="469900" cy="259080"/>
    <xdr:sp macro="" textlink="">
      <xdr:nvSpPr>
        <xdr:cNvPr id="454" name="普通建設事業費 （ うち更新整備　）最小値テキスト"/>
        <xdr:cNvSpPr txBox="1"/>
      </xdr:nvSpPr>
      <xdr:spPr>
        <a:xfrm>
          <a:off x="10528300" y="1700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30480</xdr:rowOff>
    </xdr:from>
    <xdr:to xmlns:xdr="http://schemas.openxmlformats.org/drawingml/2006/spreadsheetDrawing">
      <xdr:col>55</xdr:col>
      <xdr:colOff>88900</xdr:colOff>
      <xdr:row>99</xdr:row>
      <xdr:rowOff>30480</xdr:rowOff>
    </xdr:to>
    <xdr:cxnSp macro="">
      <xdr:nvCxnSpPr>
        <xdr:cNvPr id="455" name="直線コネクタ 454"/>
        <xdr:cNvCxnSpPr/>
      </xdr:nvCxnSpPr>
      <xdr:spPr>
        <a:xfrm>
          <a:off x="10388600" y="1700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169545</xdr:rowOff>
    </xdr:from>
    <xdr:ext cx="598805" cy="256540"/>
    <xdr:sp macro="" textlink="">
      <xdr:nvSpPr>
        <xdr:cNvPr id="456" name="普通建設事業費 （ うち更新整備　）最大値テキスト"/>
        <xdr:cNvSpPr txBox="1"/>
      </xdr:nvSpPr>
      <xdr:spPr>
        <a:xfrm>
          <a:off x="10528300" y="157714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52070</xdr:rowOff>
    </xdr:from>
    <xdr:to xmlns:xdr="http://schemas.openxmlformats.org/drawingml/2006/spreadsheetDrawing">
      <xdr:col>55</xdr:col>
      <xdr:colOff>88900</xdr:colOff>
      <xdr:row>93</xdr:row>
      <xdr:rowOff>52070</xdr:rowOff>
    </xdr:to>
    <xdr:cxnSp macro="">
      <xdr:nvCxnSpPr>
        <xdr:cNvPr id="457" name="直線コネクタ 456"/>
        <xdr:cNvCxnSpPr/>
      </xdr:nvCxnSpPr>
      <xdr:spPr>
        <a:xfrm>
          <a:off x="10388600" y="1599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12065</xdr:rowOff>
    </xdr:from>
    <xdr:to xmlns:xdr="http://schemas.openxmlformats.org/drawingml/2006/spreadsheetDrawing">
      <xdr:col>55</xdr:col>
      <xdr:colOff>0</xdr:colOff>
      <xdr:row>97</xdr:row>
      <xdr:rowOff>10160</xdr:rowOff>
    </xdr:to>
    <xdr:cxnSp macro="">
      <xdr:nvCxnSpPr>
        <xdr:cNvPr id="458" name="直線コネクタ 457"/>
        <xdr:cNvCxnSpPr/>
      </xdr:nvCxnSpPr>
      <xdr:spPr>
        <a:xfrm>
          <a:off x="9639300" y="15614015"/>
          <a:ext cx="838200" cy="1026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111760</xdr:rowOff>
    </xdr:from>
    <xdr:ext cx="598805" cy="256540"/>
    <xdr:sp macro="" textlink="">
      <xdr:nvSpPr>
        <xdr:cNvPr id="459" name="普通建設事業費 （ うち更新整備　）平均値テキスト"/>
        <xdr:cNvSpPr txBox="1"/>
      </xdr:nvSpPr>
      <xdr:spPr>
        <a:xfrm>
          <a:off x="10528300" y="1674241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133350</xdr:rowOff>
    </xdr:from>
    <xdr:to xmlns:xdr="http://schemas.openxmlformats.org/drawingml/2006/spreadsheetDrawing">
      <xdr:col>55</xdr:col>
      <xdr:colOff>50800</xdr:colOff>
      <xdr:row>98</xdr:row>
      <xdr:rowOff>63500</xdr:rowOff>
    </xdr:to>
    <xdr:sp macro="" textlink="">
      <xdr:nvSpPr>
        <xdr:cNvPr id="460" name="フローチャート: 判断 459"/>
        <xdr:cNvSpPr/>
      </xdr:nvSpPr>
      <xdr:spPr>
        <a:xfrm>
          <a:off x="104267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12065</xdr:rowOff>
    </xdr:from>
    <xdr:to xmlns:xdr="http://schemas.openxmlformats.org/drawingml/2006/spreadsheetDrawing">
      <xdr:col>50</xdr:col>
      <xdr:colOff>114300</xdr:colOff>
      <xdr:row>94</xdr:row>
      <xdr:rowOff>60325</xdr:rowOff>
    </xdr:to>
    <xdr:cxnSp macro="">
      <xdr:nvCxnSpPr>
        <xdr:cNvPr id="461" name="直線コネクタ 460"/>
        <xdr:cNvCxnSpPr/>
      </xdr:nvCxnSpPr>
      <xdr:spPr>
        <a:xfrm flipV="1">
          <a:off x="8750300" y="15614015"/>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100965</xdr:rowOff>
    </xdr:from>
    <xdr:to xmlns:xdr="http://schemas.openxmlformats.org/drawingml/2006/spreadsheetDrawing">
      <xdr:col>50</xdr:col>
      <xdr:colOff>165100</xdr:colOff>
      <xdr:row>98</xdr:row>
      <xdr:rowOff>31115</xdr:rowOff>
    </xdr:to>
    <xdr:sp macro="" textlink="">
      <xdr:nvSpPr>
        <xdr:cNvPr id="462" name="フローチャート: 判断 461"/>
        <xdr:cNvSpPr/>
      </xdr:nvSpPr>
      <xdr:spPr>
        <a:xfrm>
          <a:off x="9588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22225</xdr:rowOff>
    </xdr:from>
    <xdr:ext cx="596265" cy="258445"/>
    <xdr:sp macro="" textlink="">
      <xdr:nvSpPr>
        <xdr:cNvPr id="463" name="テキスト ボックス 462"/>
        <xdr:cNvSpPr txBox="1"/>
      </xdr:nvSpPr>
      <xdr:spPr>
        <a:xfrm>
          <a:off x="9339580" y="168243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60325</xdr:rowOff>
    </xdr:from>
    <xdr:to xmlns:xdr="http://schemas.openxmlformats.org/drawingml/2006/spreadsheetDrawing">
      <xdr:col>45</xdr:col>
      <xdr:colOff>177800</xdr:colOff>
      <xdr:row>98</xdr:row>
      <xdr:rowOff>6350</xdr:rowOff>
    </xdr:to>
    <xdr:cxnSp macro="">
      <xdr:nvCxnSpPr>
        <xdr:cNvPr id="464" name="直線コネクタ 463"/>
        <xdr:cNvCxnSpPr/>
      </xdr:nvCxnSpPr>
      <xdr:spPr>
        <a:xfrm flipV="1">
          <a:off x="7861300" y="16176625"/>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65" name="フローチャート: 判断 464"/>
        <xdr:cNvSpPr/>
      </xdr:nvSpPr>
      <xdr:spPr>
        <a:xfrm>
          <a:off x="8699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43180</xdr:rowOff>
    </xdr:from>
    <xdr:ext cx="596265" cy="256540"/>
    <xdr:sp macro="" textlink="">
      <xdr:nvSpPr>
        <xdr:cNvPr id="466" name="テキスト ボックス 465"/>
        <xdr:cNvSpPr txBox="1"/>
      </xdr:nvSpPr>
      <xdr:spPr>
        <a:xfrm>
          <a:off x="8450580" y="168452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94615</xdr:rowOff>
    </xdr:from>
    <xdr:to xmlns:xdr="http://schemas.openxmlformats.org/drawingml/2006/spreadsheetDrawing">
      <xdr:col>41</xdr:col>
      <xdr:colOff>50800</xdr:colOff>
      <xdr:row>98</xdr:row>
      <xdr:rowOff>6350</xdr:rowOff>
    </xdr:to>
    <xdr:cxnSp macro="">
      <xdr:nvCxnSpPr>
        <xdr:cNvPr id="467" name="直線コネクタ 466"/>
        <xdr:cNvCxnSpPr/>
      </xdr:nvCxnSpPr>
      <xdr:spPr>
        <a:xfrm>
          <a:off x="6972300" y="16553815"/>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68" name="フローチャート: 判断 467"/>
        <xdr:cNvSpPr/>
      </xdr:nvSpPr>
      <xdr:spPr>
        <a:xfrm>
          <a:off x="781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69850</xdr:rowOff>
    </xdr:from>
    <xdr:ext cx="532130" cy="259080"/>
    <xdr:sp macro="" textlink="">
      <xdr:nvSpPr>
        <xdr:cNvPr id="469" name="テキスト ボックス 468"/>
        <xdr:cNvSpPr txBox="1"/>
      </xdr:nvSpPr>
      <xdr:spPr>
        <a:xfrm>
          <a:off x="7593965" y="16871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165100</xdr:colOff>
      <xdr:row>98</xdr:row>
      <xdr:rowOff>79375</xdr:rowOff>
    </xdr:to>
    <xdr:sp macro="" textlink="">
      <xdr:nvSpPr>
        <xdr:cNvPr id="470" name="フローチャート: 判断 469"/>
        <xdr:cNvSpPr/>
      </xdr:nvSpPr>
      <xdr:spPr>
        <a:xfrm>
          <a:off x="692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32130" cy="259080"/>
    <xdr:sp macro="" textlink="">
      <xdr:nvSpPr>
        <xdr:cNvPr id="471" name="テキスト ボックス 470"/>
        <xdr:cNvSpPr txBox="1"/>
      </xdr:nvSpPr>
      <xdr:spPr>
        <a:xfrm>
          <a:off x="6704965" y="16872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130810</xdr:rowOff>
    </xdr:from>
    <xdr:to xmlns:xdr="http://schemas.openxmlformats.org/drawingml/2006/spreadsheetDrawing">
      <xdr:col>55</xdr:col>
      <xdr:colOff>50800</xdr:colOff>
      <xdr:row>97</xdr:row>
      <xdr:rowOff>60960</xdr:rowOff>
    </xdr:to>
    <xdr:sp macro="" textlink="">
      <xdr:nvSpPr>
        <xdr:cNvPr id="477" name="楕円 476"/>
        <xdr:cNvSpPr/>
      </xdr:nvSpPr>
      <xdr:spPr>
        <a:xfrm>
          <a:off x="104267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153670</xdr:rowOff>
    </xdr:from>
    <xdr:ext cx="598805" cy="259080"/>
    <xdr:sp macro="" textlink="">
      <xdr:nvSpPr>
        <xdr:cNvPr id="478" name="普通建設事業費 （ うち更新整備　）該当値テキスト"/>
        <xdr:cNvSpPr txBox="1"/>
      </xdr:nvSpPr>
      <xdr:spPr>
        <a:xfrm>
          <a:off x="10528300" y="1644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132715</xdr:rowOff>
    </xdr:from>
    <xdr:to xmlns:xdr="http://schemas.openxmlformats.org/drawingml/2006/spreadsheetDrawing">
      <xdr:col>50</xdr:col>
      <xdr:colOff>165100</xdr:colOff>
      <xdr:row>91</xdr:row>
      <xdr:rowOff>63500</xdr:rowOff>
    </xdr:to>
    <xdr:sp macro="" textlink="">
      <xdr:nvSpPr>
        <xdr:cNvPr id="479" name="楕円 478"/>
        <xdr:cNvSpPr/>
      </xdr:nvSpPr>
      <xdr:spPr>
        <a:xfrm>
          <a:off x="9588500" y="15563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79375</xdr:rowOff>
    </xdr:from>
    <xdr:ext cx="596265" cy="258445"/>
    <xdr:sp macro="" textlink="">
      <xdr:nvSpPr>
        <xdr:cNvPr id="480" name="テキスト ボックス 479"/>
        <xdr:cNvSpPr txBox="1"/>
      </xdr:nvSpPr>
      <xdr:spPr>
        <a:xfrm>
          <a:off x="9339580" y="153384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9525</xdr:rowOff>
    </xdr:from>
    <xdr:to xmlns:xdr="http://schemas.openxmlformats.org/drawingml/2006/spreadsheetDrawing">
      <xdr:col>46</xdr:col>
      <xdr:colOff>38100</xdr:colOff>
      <xdr:row>94</xdr:row>
      <xdr:rowOff>111125</xdr:rowOff>
    </xdr:to>
    <xdr:sp macro="" textlink="">
      <xdr:nvSpPr>
        <xdr:cNvPr id="481" name="楕円 480"/>
        <xdr:cNvSpPr/>
      </xdr:nvSpPr>
      <xdr:spPr>
        <a:xfrm>
          <a:off x="8699500" y="161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127635</xdr:rowOff>
    </xdr:from>
    <xdr:ext cx="596265" cy="259080"/>
    <xdr:sp macro="" textlink="">
      <xdr:nvSpPr>
        <xdr:cNvPr id="482" name="テキスト ボックス 481"/>
        <xdr:cNvSpPr txBox="1"/>
      </xdr:nvSpPr>
      <xdr:spPr>
        <a:xfrm>
          <a:off x="8450580" y="159010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83" name="楕円 482"/>
        <xdr:cNvSpPr/>
      </xdr:nvSpPr>
      <xdr:spPr>
        <a:xfrm>
          <a:off x="781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6265" cy="259080"/>
    <xdr:sp macro="" textlink="">
      <xdr:nvSpPr>
        <xdr:cNvPr id="484" name="テキスト ボックス 483"/>
        <xdr:cNvSpPr txBox="1"/>
      </xdr:nvSpPr>
      <xdr:spPr>
        <a:xfrm>
          <a:off x="7561580" y="16532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43815</xdr:rowOff>
    </xdr:from>
    <xdr:to xmlns:xdr="http://schemas.openxmlformats.org/drawingml/2006/spreadsheetDrawing">
      <xdr:col>36</xdr:col>
      <xdr:colOff>165100</xdr:colOff>
      <xdr:row>96</xdr:row>
      <xdr:rowOff>145415</xdr:rowOff>
    </xdr:to>
    <xdr:sp macro="" textlink="">
      <xdr:nvSpPr>
        <xdr:cNvPr id="485" name="楕円 484"/>
        <xdr:cNvSpPr/>
      </xdr:nvSpPr>
      <xdr:spPr>
        <a:xfrm>
          <a:off x="692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161925</xdr:rowOff>
    </xdr:from>
    <xdr:ext cx="596265" cy="259080"/>
    <xdr:sp macro="" textlink="">
      <xdr:nvSpPr>
        <xdr:cNvPr id="486" name="テキスト ボックス 485"/>
        <xdr:cNvSpPr txBox="1"/>
      </xdr:nvSpPr>
      <xdr:spPr>
        <a:xfrm>
          <a:off x="6672580" y="162782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5" name="テキスト ボックス 494"/>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498" name="テキスト ボックス 497"/>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6540"/>
    <xdr:sp macro="" textlink="">
      <xdr:nvSpPr>
        <xdr:cNvPr id="500" name="テキスト ボックス 499"/>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502" name="テキスト ボックス 501"/>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04" name="テキスト ボックス 503"/>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6" name="テキスト ボックス 505"/>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86995</xdr:rowOff>
    </xdr:from>
    <xdr:to xmlns:xdr="http://schemas.openxmlformats.org/drawingml/2006/spreadsheetDrawing">
      <xdr:col>85</xdr:col>
      <xdr:colOff>126365</xdr:colOff>
      <xdr:row>38</xdr:row>
      <xdr:rowOff>139700</xdr:rowOff>
    </xdr:to>
    <xdr:cxnSp macro="">
      <xdr:nvCxnSpPr>
        <xdr:cNvPr id="508" name="直線コネクタ 507"/>
        <xdr:cNvCxnSpPr/>
      </xdr:nvCxnSpPr>
      <xdr:spPr>
        <a:xfrm flipV="1">
          <a:off x="16317595"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6540"/>
    <xdr:sp macro="" textlink="">
      <xdr:nvSpPr>
        <xdr:cNvPr id="509" name="災害復旧事業費最小値テキスト"/>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0" name="直線コネクタ 509"/>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33655</xdr:rowOff>
    </xdr:from>
    <xdr:ext cx="598805" cy="258445"/>
    <xdr:sp macro="" textlink="">
      <xdr:nvSpPr>
        <xdr:cNvPr id="511" name="災害復旧事業費最大値テキスト"/>
        <xdr:cNvSpPr txBox="1"/>
      </xdr:nvSpPr>
      <xdr:spPr>
        <a:xfrm>
          <a:off x="1637030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86995</xdr:rowOff>
    </xdr:from>
    <xdr:to xmlns:xdr="http://schemas.openxmlformats.org/drawingml/2006/spreadsheetDrawing">
      <xdr:col>86</xdr:col>
      <xdr:colOff>25400</xdr:colOff>
      <xdr:row>30</xdr:row>
      <xdr:rowOff>86995</xdr:rowOff>
    </xdr:to>
    <xdr:cxnSp macro="">
      <xdr:nvCxnSpPr>
        <xdr:cNvPr id="512" name="直線コネクタ 511"/>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123825</xdr:rowOff>
    </xdr:from>
    <xdr:to xmlns:xdr="http://schemas.openxmlformats.org/drawingml/2006/spreadsheetDrawing">
      <xdr:col>85</xdr:col>
      <xdr:colOff>127000</xdr:colOff>
      <xdr:row>38</xdr:row>
      <xdr:rowOff>135890</xdr:rowOff>
    </xdr:to>
    <xdr:cxnSp macro="">
      <xdr:nvCxnSpPr>
        <xdr:cNvPr id="513" name="直線コネクタ 512"/>
        <xdr:cNvCxnSpPr/>
      </xdr:nvCxnSpPr>
      <xdr:spPr>
        <a:xfrm>
          <a:off x="15481300" y="66389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158750</xdr:rowOff>
    </xdr:from>
    <xdr:ext cx="534670" cy="259080"/>
    <xdr:sp macro="" textlink="">
      <xdr:nvSpPr>
        <xdr:cNvPr id="514" name="災害復旧事業費平均値テキスト"/>
        <xdr:cNvSpPr txBox="1"/>
      </xdr:nvSpPr>
      <xdr:spPr>
        <a:xfrm>
          <a:off x="16370300" y="6330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177800</xdr:colOff>
      <xdr:row>38</xdr:row>
      <xdr:rowOff>66040</xdr:rowOff>
    </xdr:to>
    <xdr:sp macro="" textlink="">
      <xdr:nvSpPr>
        <xdr:cNvPr id="515" name="フローチャート: 判断 514"/>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123825</xdr:rowOff>
    </xdr:from>
    <xdr:to xmlns:xdr="http://schemas.openxmlformats.org/drawingml/2006/spreadsheetDrawing">
      <xdr:col>81</xdr:col>
      <xdr:colOff>50800</xdr:colOff>
      <xdr:row>38</xdr:row>
      <xdr:rowOff>139700</xdr:rowOff>
    </xdr:to>
    <xdr:cxnSp macro="">
      <xdr:nvCxnSpPr>
        <xdr:cNvPr id="516" name="直線コネクタ 515"/>
        <xdr:cNvCxnSpPr/>
      </xdr:nvCxnSpPr>
      <xdr:spPr>
        <a:xfrm flipV="1">
          <a:off x="14592300" y="6638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92075</xdr:rowOff>
    </xdr:from>
    <xdr:to xmlns:xdr="http://schemas.openxmlformats.org/drawingml/2006/spreadsheetDrawing">
      <xdr:col>81</xdr:col>
      <xdr:colOff>101600</xdr:colOff>
      <xdr:row>38</xdr:row>
      <xdr:rowOff>22225</xdr:rowOff>
    </xdr:to>
    <xdr:sp macro="" textlink="">
      <xdr:nvSpPr>
        <xdr:cNvPr id="517" name="フローチャート: 判断 516"/>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38735</xdr:rowOff>
    </xdr:from>
    <xdr:ext cx="532130" cy="259080"/>
    <xdr:sp macro="" textlink="">
      <xdr:nvSpPr>
        <xdr:cNvPr id="518" name="テキスト ボックス 517"/>
        <xdr:cNvSpPr txBox="1"/>
      </xdr:nvSpPr>
      <xdr:spPr>
        <a:xfrm>
          <a:off x="15213965" y="621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9" name="直線コネクタ 518"/>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109855</xdr:rowOff>
    </xdr:from>
    <xdr:to xmlns:xdr="http://schemas.openxmlformats.org/drawingml/2006/spreadsheetDrawing">
      <xdr:col>76</xdr:col>
      <xdr:colOff>165100</xdr:colOff>
      <xdr:row>38</xdr:row>
      <xdr:rowOff>40640</xdr:rowOff>
    </xdr:to>
    <xdr:sp macro="" textlink="">
      <xdr:nvSpPr>
        <xdr:cNvPr id="520" name="フローチャート: 判断 519"/>
        <xdr:cNvSpPr/>
      </xdr:nvSpPr>
      <xdr:spPr>
        <a:xfrm>
          <a:off x="14541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56515</xdr:rowOff>
    </xdr:from>
    <xdr:ext cx="532130" cy="258445"/>
    <xdr:sp macro="" textlink="">
      <xdr:nvSpPr>
        <xdr:cNvPr id="521" name="テキスト ボックス 520"/>
        <xdr:cNvSpPr txBox="1"/>
      </xdr:nvSpPr>
      <xdr:spPr>
        <a:xfrm>
          <a:off x="14324965" y="6228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2" name="直線コネクタ 521"/>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23" name="フローチャート: 判断 522"/>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61595</xdr:rowOff>
    </xdr:from>
    <xdr:ext cx="532130" cy="259080"/>
    <xdr:sp macro="" textlink="">
      <xdr:nvSpPr>
        <xdr:cNvPr id="524" name="テキスト ボックス 523"/>
        <xdr:cNvSpPr txBox="1"/>
      </xdr:nvSpPr>
      <xdr:spPr>
        <a:xfrm>
          <a:off x="13435965" y="6233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25" name="フローチャート: 判断 524"/>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2130" cy="256540"/>
    <xdr:sp macro="" textlink="">
      <xdr:nvSpPr>
        <xdr:cNvPr id="526" name="テキスト ボックス 525"/>
        <xdr:cNvSpPr txBox="1"/>
      </xdr:nvSpPr>
      <xdr:spPr>
        <a:xfrm>
          <a:off x="12546965" y="6235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85090</xdr:rowOff>
    </xdr:from>
    <xdr:to xmlns:xdr="http://schemas.openxmlformats.org/drawingml/2006/spreadsheetDrawing">
      <xdr:col>85</xdr:col>
      <xdr:colOff>177800</xdr:colOff>
      <xdr:row>39</xdr:row>
      <xdr:rowOff>15240</xdr:rowOff>
    </xdr:to>
    <xdr:sp macro="" textlink="">
      <xdr:nvSpPr>
        <xdr:cNvPr id="532" name="楕円 531"/>
        <xdr:cNvSpPr/>
      </xdr:nvSpPr>
      <xdr:spPr>
        <a:xfrm>
          <a:off x="16268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0</xdr:rowOff>
    </xdr:from>
    <xdr:ext cx="378460" cy="259080"/>
    <xdr:sp macro="" textlink="">
      <xdr:nvSpPr>
        <xdr:cNvPr id="533" name="災害復旧事業費該当値テキスト"/>
        <xdr:cNvSpPr txBox="1"/>
      </xdr:nvSpPr>
      <xdr:spPr>
        <a:xfrm>
          <a:off x="16370300" y="6515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73025</xdr:rowOff>
    </xdr:from>
    <xdr:to xmlns:xdr="http://schemas.openxmlformats.org/drawingml/2006/spreadsheetDrawing">
      <xdr:col>81</xdr:col>
      <xdr:colOff>101600</xdr:colOff>
      <xdr:row>39</xdr:row>
      <xdr:rowOff>3175</xdr:rowOff>
    </xdr:to>
    <xdr:sp macro="" textlink="">
      <xdr:nvSpPr>
        <xdr:cNvPr id="534" name="楕円 533"/>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166370</xdr:rowOff>
    </xdr:from>
    <xdr:ext cx="467360" cy="256540"/>
    <xdr:sp macro="" textlink="">
      <xdr:nvSpPr>
        <xdr:cNvPr id="535" name="テキスト ボックス 534"/>
        <xdr:cNvSpPr txBox="1"/>
      </xdr:nvSpPr>
      <xdr:spPr>
        <a:xfrm>
          <a:off x="15246350" y="668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6" name="楕円 53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7015" cy="259080"/>
    <xdr:sp macro="" textlink="">
      <xdr:nvSpPr>
        <xdr:cNvPr id="537" name="テキスト ボックス 536"/>
        <xdr:cNvSpPr txBox="1"/>
      </xdr:nvSpPr>
      <xdr:spPr>
        <a:xfrm>
          <a:off x="14467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8" name="楕円 53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7015" cy="259080"/>
    <xdr:sp macro="" textlink="">
      <xdr:nvSpPr>
        <xdr:cNvPr id="539" name="テキスト ボックス 538"/>
        <xdr:cNvSpPr txBox="1"/>
      </xdr:nvSpPr>
      <xdr:spPr>
        <a:xfrm>
          <a:off x="13578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0" name="楕円 53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7015" cy="259080"/>
    <xdr:sp macro="" textlink="">
      <xdr:nvSpPr>
        <xdr:cNvPr id="541" name="テキスト ボックス 540"/>
        <xdr:cNvSpPr txBox="1"/>
      </xdr:nvSpPr>
      <xdr:spPr>
        <a:xfrm>
          <a:off x="1268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0" name="テキスト ボックス 549"/>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2" name="直線コネクタ 55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6380" cy="256540"/>
    <xdr:sp macro="" textlink="">
      <xdr:nvSpPr>
        <xdr:cNvPr id="553" name="テキスト ボックス 552"/>
        <xdr:cNvSpPr txBox="1"/>
      </xdr:nvSpPr>
      <xdr:spPr>
        <a:xfrm>
          <a:off x="12197080" y="9827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6540"/>
    <xdr:sp macro="" textlink="">
      <xdr:nvSpPr>
        <xdr:cNvPr id="555" name="テキスト ボックス 554"/>
        <xdr:cNvSpPr txBox="1"/>
      </xdr:nvSpPr>
      <xdr:spPr>
        <a:xfrm>
          <a:off x="12132945" y="9255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6" name="直線コネクタ 555"/>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6540"/>
    <xdr:sp macro="" textlink="">
      <xdr:nvSpPr>
        <xdr:cNvPr id="557" name="テキスト ボックス 556"/>
        <xdr:cNvSpPr txBox="1"/>
      </xdr:nvSpPr>
      <xdr:spPr>
        <a:xfrm>
          <a:off x="12132945" y="86842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6540"/>
    <xdr:sp macro="" textlink="">
      <xdr:nvSpPr>
        <xdr:cNvPr id="559" name="テキスト ボックス 558"/>
        <xdr:cNvSpPr txBox="1"/>
      </xdr:nvSpPr>
      <xdr:spPr>
        <a:xfrm>
          <a:off x="12132945" y="8112760"/>
          <a:ext cx="3130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61" name="直線コネクタ 560"/>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2"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3" name="直線コネクタ 562"/>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64"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6" name="直線コネクタ 565"/>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67"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68" name="フローチャート: 判断 567"/>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9" name="直線コネクタ 568"/>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31750</xdr:rowOff>
    </xdr:from>
    <xdr:to xmlns:xdr="http://schemas.openxmlformats.org/drawingml/2006/spreadsheetDrawing">
      <xdr:col>81</xdr:col>
      <xdr:colOff>101600</xdr:colOff>
      <xdr:row>56</xdr:row>
      <xdr:rowOff>133350</xdr:rowOff>
    </xdr:to>
    <xdr:sp macro="" textlink="">
      <xdr:nvSpPr>
        <xdr:cNvPr id="570" name="フローチャート: 判断 569"/>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149860</xdr:rowOff>
    </xdr:from>
    <xdr:ext cx="247015" cy="259080"/>
    <xdr:sp macro="" textlink="">
      <xdr:nvSpPr>
        <xdr:cNvPr id="571" name="テキスト ボックス 570"/>
        <xdr:cNvSpPr txBox="1"/>
      </xdr:nvSpPr>
      <xdr:spPr>
        <a:xfrm>
          <a:off x="15356840" y="94081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2" name="直線コネクタ 571"/>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573" name="フローチャート: 判断 572"/>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92710</xdr:rowOff>
    </xdr:from>
    <xdr:ext cx="247015" cy="259080"/>
    <xdr:sp macro="" textlink="">
      <xdr:nvSpPr>
        <xdr:cNvPr id="574" name="テキスト ボックス 573"/>
        <xdr:cNvSpPr txBox="1"/>
      </xdr:nvSpPr>
      <xdr:spPr>
        <a:xfrm>
          <a:off x="14467840" y="9351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5" name="直線コネクタ 574"/>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88900</xdr:rowOff>
    </xdr:from>
    <xdr:to xmlns:xdr="http://schemas.openxmlformats.org/drawingml/2006/spreadsheetDrawing">
      <xdr:col>72</xdr:col>
      <xdr:colOff>38100</xdr:colOff>
      <xdr:row>56</xdr:row>
      <xdr:rowOff>19050</xdr:rowOff>
    </xdr:to>
    <xdr:sp macro="" textlink="">
      <xdr:nvSpPr>
        <xdr:cNvPr id="576" name="フローチャート: 判断 575"/>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54</xdr:row>
      <xdr:rowOff>35560</xdr:rowOff>
    </xdr:from>
    <xdr:ext cx="247015" cy="259080"/>
    <xdr:sp macro="" textlink="">
      <xdr:nvSpPr>
        <xdr:cNvPr id="577" name="テキスト ボックス 576"/>
        <xdr:cNvSpPr txBox="1"/>
      </xdr:nvSpPr>
      <xdr:spPr>
        <a:xfrm>
          <a:off x="13578840" y="92938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31750</xdr:rowOff>
    </xdr:from>
    <xdr:to xmlns:xdr="http://schemas.openxmlformats.org/drawingml/2006/spreadsheetDrawing">
      <xdr:col>67</xdr:col>
      <xdr:colOff>101600</xdr:colOff>
      <xdr:row>50</xdr:row>
      <xdr:rowOff>133350</xdr:rowOff>
    </xdr:to>
    <xdr:sp macro="" textlink="">
      <xdr:nvSpPr>
        <xdr:cNvPr id="578" name="フローチャート: 判断 577"/>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48</xdr:row>
      <xdr:rowOff>149860</xdr:rowOff>
    </xdr:from>
    <xdr:ext cx="313690" cy="259080"/>
    <xdr:sp macro="" textlink="">
      <xdr:nvSpPr>
        <xdr:cNvPr id="579" name="テキスト ボックス 578"/>
        <xdr:cNvSpPr txBox="1"/>
      </xdr:nvSpPr>
      <xdr:spPr>
        <a:xfrm>
          <a:off x="1265745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5" name="楕円 584"/>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6"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7" name="楕円 586"/>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015" cy="259080"/>
    <xdr:sp macro="" textlink="">
      <xdr:nvSpPr>
        <xdr:cNvPr id="588" name="テキスト ボックス 587"/>
        <xdr:cNvSpPr txBox="1"/>
      </xdr:nvSpPr>
      <xdr:spPr>
        <a:xfrm>
          <a:off x="15356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9" name="楕円 588"/>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7015" cy="259080"/>
    <xdr:sp macro="" textlink="">
      <xdr:nvSpPr>
        <xdr:cNvPr id="590" name="テキスト ボックス 589"/>
        <xdr:cNvSpPr txBox="1"/>
      </xdr:nvSpPr>
      <xdr:spPr>
        <a:xfrm>
          <a:off x="14467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1" name="楕円 590"/>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015" cy="259080"/>
    <xdr:sp macro="" textlink="">
      <xdr:nvSpPr>
        <xdr:cNvPr id="592" name="テキスト ボックス 591"/>
        <xdr:cNvSpPr txBox="1"/>
      </xdr:nvSpPr>
      <xdr:spPr>
        <a:xfrm>
          <a:off x="13578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3" name="楕円 592"/>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015" cy="259080"/>
    <xdr:sp macro="" textlink="">
      <xdr:nvSpPr>
        <xdr:cNvPr id="594" name="テキスト ボックス 593"/>
        <xdr:cNvSpPr txBox="1"/>
      </xdr:nvSpPr>
      <xdr:spPr>
        <a:xfrm>
          <a:off x="1268984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3" name="テキスト ボックス 602"/>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5" name="直線コネクタ 60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06" name="テキスト ボックス 605"/>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7" name="直線コネクタ 60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090" cy="256540"/>
    <xdr:sp macro="" textlink="">
      <xdr:nvSpPr>
        <xdr:cNvPr id="608" name="テキスト ボックス 607"/>
        <xdr:cNvSpPr txBox="1"/>
      </xdr:nvSpPr>
      <xdr:spPr>
        <a:xfrm>
          <a:off x="11850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9" name="直線コネクタ 60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0" name="テキスト ボックス 609"/>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1" name="直線コネクタ 61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2" name="テキスト ボックス 611"/>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4" name="テキスト ボックス 613"/>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125095</xdr:rowOff>
    </xdr:from>
    <xdr:to xmlns:xdr="http://schemas.openxmlformats.org/drawingml/2006/spreadsheetDrawing">
      <xdr:col>85</xdr:col>
      <xdr:colOff>126365</xdr:colOff>
      <xdr:row>78</xdr:row>
      <xdr:rowOff>136525</xdr:rowOff>
    </xdr:to>
    <xdr:cxnSp macro="">
      <xdr:nvCxnSpPr>
        <xdr:cNvPr id="616" name="直線コネクタ 615"/>
        <xdr:cNvCxnSpPr/>
      </xdr:nvCxnSpPr>
      <xdr:spPr>
        <a:xfrm flipV="1">
          <a:off x="16317595"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140335</xdr:rowOff>
    </xdr:from>
    <xdr:ext cx="378460" cy="259080"/>
    <xdr:sp macro="" textlink="">
      <xdr:nvSpPr>
        <xdr:cNvPr id="617" name="公債費最小値テキスト"/>
        <xdr:cNvSpPr txBox="1"/>
      </xdr:nvSpPr>
      <xdr:spPr>
        <a:xfrm>
          <a:off x="16370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18" name="直線コネクタ 617"/>
        <xdr:cNvCxnSpPr/>
      </xdr:nvCxnSpPr>
      <xdr:spPr>
        <a:xfrm>
          <a:off x="16230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71755</xdr:rowOff>
    </xdr:from>
    <xdr:ext cx="598805" cy="259080"/>
    <xdr:sp macro="" textlink="">
      <xdr:nvSpPr>
        <xdr:cNvPr id="619" name="公債費最大値テキスト"/>
        <xdr:cNvSpPr txBox="1"/>
      </xdr:nvSpPr>
      <xdr:spPr>
        <a:xfrm>
          <a:off x="16370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125095</xdr:rowOff>
    </xdr:from>
    <xdr:to xmlns:xdr="http://schemas.openxmlformats.org/drawingml/2006/spreadsheetDrawing">
      <xdr:col>86</xdr:col>
      <xdr:colOff>25400</xdr:colOff>
      <xdr:row>70</xdr:row>
      <xdr:rowOff>125095</xdr:rowOff>
    </xdr:to>
    <xdr:cxnSp macro="">
      <xdr:nvCxnSpPr>
        <xdr:cNvPr id="620" name="直線コネクタ 619"/>
        <xdr:cNvCxnSpPr/>
      </xdr:nvCxnSpPr>
      <xdr:spPr>
        <a:xfrm>
          <a:off x="16230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15875</xdr:rowOff>
    </xdr:from>
    <xdr:to xmlns:xdr="http://schemas.openxmlformats.org/drawingml/2006/spreadsheetDrawing">
      <xdr:col>85</xdr:col>
      <xdr:colOff>127000</xdr:colOff>
      <xdr:row>74</xdr:row>
      <xdr:rowOff>114935</xdr:rowOff>
    </xdr:to>
    <xdr:cxnSp macro="">
      <xdr:nvCxnSpPr>
        <xdr:cNvPr id="621" name="直線コネクタ 620"/>
        <xdr:cNvCxnSpPr/>
      </xdr:nvCxnSpPr>
      <xdr:spPr>
        <a:xfrm flipV="1">
          <a:off x="15481300" y="1270317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37465</xdr:rowOff>
    </xdr:from>
    <xdr:ext cx="598805" cy="259080"/>
    <xdr:sp macro="" textlink="">
      <xdr:nvSpPr>
        <xdr:cNvPr id="622" name="公債費平均値テキスト"/>
        <xdr:cNvSpPr txBox="1"/>
      </xdr:nvSpPr>
      <xdr:spPr>
        <a:xfrm>
          <a:off x="16370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59055</xdr:rowOff>
    </xdr:from>
    <xdr:to xmlns:xdr="http://schemas.openxmlformats.org/drawingml/2006/spreadsheetDrawing">
      <xdr:col>85</xdr:col>
      <xdr:colOff>177800</xdr:colOff>
      <xdr:row>75</xdr:row>
      <xdr:rowOff>160655</xdr:rowOff>
    </xdr:to>
    <xdr:sp macro="" textlink="">
      <xdr:nvSpPr>
        <xdr:cNvPr id="623" name="フローチャート: 判断 622"/>
        <xdr:cNvSpPr/>
      </xdr:nvSpPr>
      <xdr:spPr>
        <a:xfrm>
          <a:off x="16268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114935</xdr:rowOff>
    </xdr:from>
    <xdr:to xmlns:xdr="http://schemas.openxmlformats.org/drawingml/2006/spreadsheetDrawing">
      <xdr:col>81</xdr:col>
      <xdr:colOff>50800</xdr:colOff>
      <xdr:row>74</xdr:row>
      <xdr:rowOff>125095</xdr:rowOff>
    </xdr:to>
    <xdr:cxnSp macro="">
      <xdr:nvCxnSpPr>
        <xdr:cNvPr id="624" name="直線コネクタ 623"/>
        <xdr:cNvCxnSpPr/>
      </xdr:nvCxnSpPr>
      <xdr:spPr>
        <a:xfrm flipV="1">
          <a:off x="14592300" y="12802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95250</xdr:rowOff>
    </xdr:from>
    <xdr:to xmlns:xdr="http://schemas.openxmlformats.org/drawingml/2006/spreadsheetDrawing">
      <xdr:col>81</xdr:col>
      <xdr:colOff>101600</xdr:colOff>
      <xdr:row>76</xdr:row>
      <xdr:rowOff>25400</xdr:rowOff>
    </xdr:to>
    <xdr:sp macro="" textlink="">
      <xdr:nvSpPr>
        <xdr:cNvPr id="625" name="フローチャート: 判断 624"/>
        <xdr:cNvSpPr/>
      </xdr:nvSpPr>
      <xdr:spPr>
        <a:xfrm>
          <a:off x="15430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16510</xdr:rowOff>
    </xdr:from>
    <xdr:ext cx="596265" cy="259080"/>
    <xdr:sp macro="" textlink="">
      <xdr:nvSpPr>
        <xdr:cNvPr id="626" name="テキスト ボックス 625"/>
        <xdr:cNvSpPr txBox="1"/>
      </xdr:nvSpPr>
      <xdr:spPr>
        <a:xfrm>
          <a:off x="15181580" y="13046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125095</xdr:rowOff>
    </xdr:from>
    <xdr:to xmlns:xdr="http://schemas.openxmlformats.org/drawingml/2006/spreadsheetDrawing">
      <xdr:col>76</xdr:col>
      <xdr:colOff>114300</xdr:colOff>
      <xdr:row>74</xdr:row>
      <xdr:rowOff>145415</xdr:rowOff>
    </xdr:to>
    <xdr:cxnSp macro="">
      <xdr:nvCxnSpPr>
        <xdr:cNvPr id="627" name="直線コネクタ 626"/>
        <xdr:cNvCxnSpPr/>
      </xdr:nvCxnSpPr>
      <xdr:spPr>
        <a:xfrm flipV="1">
          <a:off x="13703300" y="128123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93980</xdr:rowOff>
    </xdr:from>
    <xdr:to xmlns:xdr="http://schemas.openxmlformats.org/drawingml/2006/spreadsheetDrawing">
      <xdr:col>76</xdr:col>
      <xdr:colOff>165100</xdr:colOff>
      <xdr:row>76</xdr:row>
      <xdr:rowOff>24130</xdr:rowOff>
    </xdr:to>
    <xdr:sp macro="" textlink="">
      <xdr:nvSpPr>
        <xdr:cNvPr id="628" name="フローチャート: 判断 627"/>
        <xdr:cNvSpPr/>
      </xdr:nvSpPr>
      <xdr:spPr>
        <a:xfrm>
          <a:off x="14541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15240</xdr:rowOff>
    </xdr:from>
    <xdr:ext cx="596265" cy="259080"/>
    <xdr:sp macro="" textlink="">
      <xdr:nvSpPr>
        <xdr:cNvPr id="629" name="テキスト ボックス 628"/>
        <xdr:cNvSpPr txBox="1"/>
      </xdr:nvSpPr>
      <xdr:spPr>
        <a:xfrm>
          <a:off x="14292580" y="130454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139065</xdr:rowOff>
    </xdr:from>
    <xdr:to xmlns:xdr="http://schemas.openxmlformats.org/drawingml/2006/spreadsheetDrawing">
      <xdr:col>71</xdr:col>
      <xdr:colOff>177800</xdr:colOff>
      <xdr:row>74</xdr:row>
      <xdr:rowOff>145415</xdr:rowOff>
    </xdr:to>
    <xdr:cxnSp macro="">
      <xdr:nvCxnSpPr>
        <xdr:cNvPr id="630" name="直線コネクタ 629"/>
        <xdr:cNvCxnSpPr/>
      </xdr:nvCxnSpPr>
      <xdr:spPr>
        <a:xfrm>
          <a:off x="12814300" y="128263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16510</xdr:rowOff>
    </xdr:to>
    <xdr:sp macro="" textlink="">
      <xdr:nvSpPr>
        <xdr:cNvPr id="631" name="フローチャート: 判断 630"/>
        <xdr:cNvSpPr/>
      </xdr:nvSpPr>
      <xdr:spPr>
        <a:xfrm>
          <a:off x="1365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8255</xdr:rowOff>
    </xdr:from>
    <xdr:ext cx="596265" cy="256540"/>
    <xdr:sp macro="" textlink="">
      <xdr:nvSpPr>
        <xdr:cNvPr id="632" name="テキスト ボックス 631"/>
        <xdr:cNvSpPr txBox="1"/>
      </xdr:nvSpPr>
      <xdr:spPr>
        <a:xfrm>
          <a:off x="13403580" y="130384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105410</xdr:rowOff>
    </xdr:from>
    <xdr:to xmlns:xdr="http://schemas.openxmlformats.org/drawingml/2006/spreadsheetDrawing">
      <xdr:col>67</xdr:col>
      <xdr:colOff>101600</xdr:colOff>
      <xdr:row>76</xdr:row>
      <xdr:rowOff>35560</xdr:rowOff>
    </xdr:to>
    <xdr:sp macro="" textlink="">
      <xdr:nvSpPr>
        <xdr:cNvPr id="633" name="フローチャート: 判断 632"/>
        <xdr:cNvSpPr/>
      </xdr:nvSpPr>
      <xdr:spPr>
        <a:xfrm>
          <a:off x="12763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26670</xdr:rowOff>
    </xdr:from>
    <xdr:ext cx="596265" cy="259080"/>
    <xdr:sp macro="" textlink="">
      <xdr:nvSpPr>
        <xdr:cNvPr id="634" name="テキスト ボックス 633"/>
        <xdr:cNvSpPr txBox="1"/>
      </xdr:nvSpPr>
      <xdr:spPr>
        <a:xfrm>
          <a:off x="12514580" y="13056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136525</xdr:rowOff>
    </xdr:from>
    <xdr:to xmlns:xdr="http://schemas.openxmlformats.org/drawingml/2006/spreadsheetDrawing">
      <xdr:col>85</xdr:col>
      <xdr:colOff>177800</xdr:colOff>
      <xdr:row>74</xdr:row>
      <xdr:rowOff>66675</xdr:rowOff>
    </xdr:to>
    <xdr:sp macro="" textlink="">
      <xdr:nvSpPr>
        <xdr:cNvPr id="640" name="楕円 639"/>
        <xdr:cNvSpPr/>
      </xdr:nvSpPr>
      <xdr:spPr>
        <a:xfrm>
          <a:off x="162687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159385</xdr:rowOff>
    </xdr:from>
    <xdr:ext cx="598805" cy="258445"/>
    <xdr:sp macro="" textlink="">
      <xdr:nvSpPr>
        <xdr:cNvPr id="641" name="公債費該当値テキスト"/>
        <xdr:cNvSpPr txBox="1"/>
      </xdr:nvSpPr>
      <xdr:spPr>
        <a:xfrm>
          <a:off x="16370300" y="12503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64135</xdr:rowOff>
    </xdr:from>
    <xdr:to xmlns:xdr="http://schemas.openxmlformats.org/drawingml/2006/spreadsheetDrawing">
      <xdr:col>81</xdr:col>
      <xdr:colOff>101600</xdr:colOff>
      <xdr:row>74</xdr:row>
      <xdr:rowOff>166370</xdr:rowOff>
    </xdr:to>
    <xdr:sp macro="" textlink="">
      <xdr:nvSpPr>
        <xdr:cNvPr id="642" name="楕円 641"/>
        <xdr:cNvSpPr/>
      </xdr:nvSpPr>
      <xdr:spPr>
        <a:xfrm>
          <a:off x="15430500" y="12751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10795</xdr:rowOff>
    </xdr:from>
    <xdr:ext cx="596265" cy="258445"/>
    <xdr:sp macro="" textlink="">
      <xdr:nvSpPr>
        <xdr:cNvPr id="643" name="テキスト ボックス 642"/>
        <xdr:cNvSpPr txBox="1"/>
      </xdr:nvSpPr>
      <xdr:spPr>
        <a:xfrm>
          <a:off x="15181580" y="125266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74930</xdr:rowOff>
    </xdr:from>
    <xdr:to xmlns:xdr="http://schemas.openxmlformats.org/drawingml/2006/spreadsheetDrawing">
      <xdr:col>76</xdr:col>
      <xdr:colOff>165100</xdr:colOff>
      <xdr:row>75</xdr:row>
      <xdr:rowOff>4445</xdr:rowOff>
    </xdr:to>
    <xdr:sp macro="" textlink="">
      <xdr:nvSpPr>
        <xdr:cNvPr id="644" name="楕円 643"/>
        <xdr:cNvSpPr/>
      </xdr:nvSpPr>
      <xdr:spPr>
        <a:xfrm>
          <a:off x="145415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20955</xdr:rowOff>
    </xdr:from>
    <xdr:ext cx="596265" cy="256540"/>
    <xdr:sp macro="" textlink="">
      <xdr:nvSpPr>
        <xdr:cNvPr id="645" name="テキスト ボックス 644"/>
        <xdr:cNvSpPr txBox="1"/>
      </xdr:nvSpPr>
      <xdr:spPr>
        <a:xfrm>
          <a:off x="14292580" y="12536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94615</xdr:rowOff>
    </xdr:from>
    <xdr:to xmlns:xdr="http://schemas.openxmlformats.org/drawingml/2006/spreadsheetDrawing">
      <xdr:col>72</xdr:col>
      <xdr:colOff>38100</xdr:colOff>
      <xdr:row>75</xdr:row>
      <xdr:rowOff>24765</xdr:rowOff>
    </xdr:to>
    <xdr:sp macro="" textlink="">
      <xdr:nvSpPr>
        <xdr:cNvPr id="646" name="楕円 645"/>
        <xdr:cNvSpPr/>
      </xdr:nvSpPr>
      <xdr:spPr>
        <a:xfrm>
          <a:off x="1365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41275</xdr:rowOff>
    </xdr:from>
    <xdr:ext cx="596265" cy="256540"/>
    <xdr:sp macro="" textlink="">
      <xdr:nvSpPr>
        <xdr:cNvPr id="647" name="テキスト ボックス 646"/>
        <xdr:cNvSpPr txBox="1"/>
      </xdr:nvSpPr>
      <xdr:spPr>
        <a:xfrm>
          <a:off x="13403580" y="125571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88265</xdr:rowOff>
    </xdr:from>
    <xdr:to xmlns:xdr="http://schemas.openxmlformats.org/drawingml/2006/spreadsheetDrawing">
      <xdr:col>67</xdr:col>
      <xdr:colOff>101600</xdr:colOff>
      <xdr:row>75</xdr:row>
      <xdr:rowOff>18415</xdr:rowOff>
    </xdr:to>
    <xdr:sp macro="" textlink="">
      <xdr:nvSpPr>
        <xdr:cNvPr id="648" name="楕円 647"/>
        <xdr:cNvSpPr/>
      </xdr:nvSpPr>
      <xdr:spPr>
        <a:xfrm>
          <a:off x="12763500" y="127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34925</xdr:rowOff>
    </xdr:from>
    <xdr:ext cx="596265" cy="259080"/>
    <xdr:sp macro="" textlink="">
      <xdr:nvSpPr>
        <xdr:cNvPr id="649" name="テキスト ボックス 648"/>
        <xdr:cNvSpPr txBox="1"/>
      </xdr:nvSpPr>
      <xdr:spPr>
        <a:xfrm>
          <a:off x="12514580" y="12550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8" name="テキスト ボックス 657"/>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61" name="テキスト ボックス 660"/>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6540"/>
    <xdr:sp macro="" textlink="">
      <xdr:nvSpPr>
        <xdr:cNvPr id="663" name="テキスト ボックス 662"/>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65" name="テキスト ボックス 664"/>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6540"/>
    <xdr:sp macro="" textlink="">
      <xdr:nvSpPr>
        <xdr:cNvPr id="667" name="テキスト ボックス 666"/>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3260" cy="258445"/>
    <xdr:sp macro="" textlink="">
      <xdr:nvSpPr>
        <xdr:cNvPr id="669" name="テキスト ボックス 668"/>
        <xdr:cNvSpPr txBox="1"/>
      </xdr:nvSpPr>
      <xdr:spPr>
        <a:xfrm>
          <a:off x="11760200" y="15624175"/>
          <a:ext cx="683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3260" cy="259080"/>
    <xdr:sp macro="" textlink="">
      <xdr:nvSpPr>
        <xdr:cNvPr id="671" name="テキスト ボックス 670"/>
        <xdr:cNvSpPr txBox="1"/>
      </xdr:nvSpPr>
      <xdr:spPr>
        <a:xfrm>
          <a:off x="11760200" y="15297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3" name="テキスト ボックス 672"/>
        <xdr:cNvSpPr txBox="1"/>
      </xdr:nvSpPr>
      <xdr:spPr>
        <a:xfrm>
          <a:off x="11760200"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111125</xdr:rowOff>
    </xdr:from>
    <xdr:to xmlns:xdr="http://schemas.openxmlformats.org/drawingml/2006/spreadsheetDrawing">
      <xdr:col>85</xdr:col>
      <xdr:colOff>126365</xdr:colOff>
      <xdr:row>99</xdr:row>
      <xdr:rowOff>96520</xdr:rowOff>
    </xdr:to>
    <xdr:cxnSp macro="">
      <xdr:nvCxnSpPr>
        <xdr:cNvPr id="675" name="直線コネクタ 674"/>
        <xdr:cNvCxnSpPr/>
      </xdr:nvCxnSpPr>
      <xdr:spPr>
        <a:xfrm flipV="1">
          <a:off x="16317595"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469900" cy="256540"/>
    <xdr:sp macro="" textlink="">
      <xdr:nvSpPr>
        <xdr:cNvPr id="676" name="積立金最小値テキスト"/>
        <xdr:cNvSpPr txBox="1"/>
      </xdr:nvSpPr>
      <xdr:spPr>
        <a:xfrm>
          <a:off x="16370300" y="17073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77" name="直線コネクタ 676"/>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57785</xdr:rowOff>
    </xdr:from>
    <xdr:ext cx="690245" cy="259080"/>
    <xdr:sp macro="" textlink="">
      <xdr:nvSpPr>
        <xdr:cNvPr id="678" name="積立金最大値テキスト"/>
        <xdr:cNvSpPr txBox="1"/>
      </xdr:nvSpPr>
      <xdr:spPr>
        <a:xfrm>
          <a:off x="1637030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111125</xdr:rowOff>
    </xdr:from>
    <xdr:to xmlns:xdr="http://schemas.openxmlformats.org/drawingml/2006/spreadsheetDrawing">
      <xdr:col>86</xdr:col>
      <xdr:colOff>25400</xdr:colOff>
      <xdr:row>90</xdr:row>
      <xdr:rowOff>111125</xdr:rowOff>
    </xdr:to>
    <xdr:cxnSp macro="">
      <xdr:nvCxnSpPr>
        <xdr:cNvPr id="679" name="直線コネクタ 678"/>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105410</xdr:rowOff>
    </xdr:from>
    <xdr:to xmlns:xdr="http://schemas.openxmlformats.org/drawingml/2006/spreadsheetDrawing">
      <xdr:col>85</xdr:col>
      <xdr:colOff>127000</xdr:colOff>
      <xdr:row>98</xdr:row>
      <xdr:rowOff>144780</xdr:rowOff>
    </xdr:to>
    <xdr:cxnSp macro="">
      <xdr:nvCxnSpPr>
        <xdr:cNvPr id="680" name="直線コネクタ 679"/>
        <xdr:cNvCxnSpPr/>
      </xdr:nvCxnSpPr>
      <xdr:spPr>
        <a:xfrm flipV="1">
          <a:off x="15481300" y="16907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73025</xdr:rowOff>
    </xdr:from>
    <xdr:ext cx="598805" cy="259080"/>
    <xdr:sp macro="" textlink="">
      <xdr:nvSpPr>
        <xdr:cNvPr id="681" name="積立金平均値テキスト"/>
        <xdr:cNvSpPr txBox="1"/>
      </xdr:nvSpPr>
      <xdr:spPr>
        <a:xfrm>
          <a:off x="16370300" y="16875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177800</xdr:colOff>
      <xdr:row>99</xdr:row>
      <xdr:rowOff>24765</xdr:rowOff>
    </xdr:to>
    <xdr:sp macro="" textlink="">
      <xdr:nvSpPr>
        <xdr:cNvPr id="682" name="フローチャート: 判断 681"/>
        <xdr:cNvSpPr/>
      </xdr:nvSpPr>
      <xdr:spPr>
        <a:xfrm>
          <a:off x="162687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144780</xdr:rowOff>
    </xdr:from>
    <xdr:to xmlns:xdr="http://schemas.openxmlformats.org/drawingml/2006/spreadsheetDrawing">
      <xdr:col>81</xdr:col>
      <xdr:colOff>50800</xdr:colOff>
      <xdr:row>98</xdr:row>
      <xdr:rowOff>165100</xdr:rowOff>
    </xdr:to>
    <xdr:cxnSp macro="">
      <xdr:nvCxnSpPr>
        <xdr:cNvPr id="683" name="直線コネクタ 682"/>
        <xdr:cNvCxnSpPr/>
      </xdr:nvCxnSpPr>
      <xdr:spPr>
        <a:xfrm flipV="1">
          <a:off x="14592300" y="16946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136525</xdr:rowOff>
    </xdr:from>
    <xdr:to xmlns:xdr="http://schemas.openxmlformats.org/drawingml/2006/spreadsheetDrawing">
      <xdr:col>81</xdr:col>
      <xdr:colOff>101600</xdr:colOff>
      <xdr:row>99</xdr:row>
      <xdr:rowOff>66675</xdr:rowOff>
    </xdr:to>
    <xdr:sp macro="" textlink="">
      <xdr:nvSpPr>
        <xdr:cNvPr id="684" name="フローチャート: 判断 683"/>
        <xdr:cNvSpPr/>
      </xdr:nvSpPr>
      <xdr:spPr>
        <a:xfrm>
          <a:off x="1543050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57785</xdr:rowOff>
    </xdr:from>
    <xdr:ext cx="532130" cy="259080"/>
    <xdr:sp macro="" textlink="">
      <xdr:nvSpPr>
        <xdr:cNvPr id="685" name="テキスト ボックス 684"/>
        <xdr:cNvSpPr txBox="1"/>
      </xdr:nvSpPr>
      <xdr:spPr>
        <a:xfrm>
          <a:off x="15213965" y="1703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165100</xdr:rowOff>
    </xdr:from>
    <xdr:to xmlns:xdr="http://schemas.openxmlformats.org/drawingml/2006/spreadsheetDrawing">
      <xdr:col>76</xdr:col>
      <xdr:colOff>114300</xdr:colOff>
      <xdr:row>99</xdr:row>
      <xdr:rowOff>37465</xdr:rowOff>
    </xdr:to>
    <xdr:cxnSp macro="">
      <xdr:nvCxnSpPr>
        <xdr:cNvPr id="686" name="直線コネクタ 685"/>
        <xdr:cNvCxnSpPr/>
      </xdr:nvCxnSpPr>
      <xdr:spPr>
        <a:xfrm flipV="1">
          <a:off x="13703300" y="169672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162560</xdr:rowOff>
    </xdr:from>
    <xdr:to xmlns:xdr="http://schemas.openxmlformats.org/drawingml/2006/spreadsheetDrawing">
      <xdr:col>76</xdr:col>
      <xdr:colOff>165100</xdr:colOff>
      <xdr:row>99</xdr:row>
      <xdr:rowOff>92710</xdr:rowOff>
    </xdr:to>
    <xdr:sp macro="" textlink="">
      <xdr:nvSpPr>
        <xdr:cNvPr id="687" name="フローチャート: 判断 686"/>
        <xdr:cNvSpPr/>
      </xdr:nvSpPr>
      <xdr:spPr>
        <a:xfrm>
          <a:off x="145415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83820</xdr:rowOff>
    </xdr:from>
    <xdr:ext cx="532130" cy="259080"/>
    <xdr:sp macro="" textlink="">
      <xdr:nvSpPr>
        <xdr:cNvPr id="688" name="テキスト ボックス 687"/>
        <xdr:cNvSpPr txBox="1"/>
      </xdr:nvSpPr>
      <xdr:spPr>
        <a:xfrm>
          <a:off x="14324965" y="17057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40640</xdr:rowOff>
    </xdr:from>
    <xdr:to xmlns:xdr="http://schemas.openxmlformats.org/drawingml/2006/spreadsheetDrawing">
      <xdr:col>71</xdr:col>
      <xdr:colOff>177800</xdr:colOff>
      <xdr:row>99</xdr:row>
      <xdr:rowOff>37465</xdr:rowOff>
    </xdr:to>
    <xdr:cxnSp macro="">
      <xdr:nvCxnSpPr>
        <xdr:cNvPr id="689" name="直線コネクタ 688"/>
        <xdr:cNvCxnSpPr/>
      </xdr:nvCxnSpPr>
      <xdr:spPr>
        <a:xfrm>
          <a:off x="12814300" y="1684274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690" name="フローチャート: 判断 689"/>
        <xdr:cNvSpPr/>
      </xdr:nvSpPr>
      <xdr:spPr>
        <a:xfrm>
          <a:off x="13652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89535</xdr:rowOff>
    </xdr:from>
    <xdr:ext cx="532130" cy="256540"/>
    <xdr:sp macro="" textlink="">
      <xdr:nvSpPr>
        <xdr:cNvPr id="691" name="テキスト ボックス 690"/>
        <xdr:cNvSpPr txBox="1"/>
      </xdr:nvSpPr>
      <xdr:spPr>
        <a:xfrm>
          <a:off x="13435965" y="170630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692" name="フローチャート: 判断 691"/>
        <xdr:cNvSpPr/>
      </xdr:nvSpPr>
      <xdr:spPr>
        <a:xfrm>
          <a:off x="1276350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87630</xdr:rowOff>
    </xdr:from>
    <xdr:ext cx="532130" cy="256540"/>
    <xdr:sp macro="" textlink="">
      <xdr:nvSpPr>
        <xdr:cNvPr id="693" name="テキスト ボックス 692"/>
        <xdr:cNvSpPr txBox="1"/>
      </xdr:nvSpPr>
      <xdr:spPr>
        <a:xfrm>
          <a:off x="12546965" y="17061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177800</xdr:colOff>
      <xdr:row>98</xdr:row>
      <xdr:rowOff>156210</xdr:rowOff>
    </xdr:to>
    <xdr:sp macro="" textlink="">
      <xdr:nvSpPr>
        <xdr:cNvPr id="699" name="楕円 698"/>
        <xdr:cNvSpPr/>
      </xdr:nvSpPr>
      <xdr:spPr>
        <a:xfrm>
          <a:off x="16268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77470</xdr:rowOff>
    </xdr:from>
    <xdr:ext cx="598805" cy="256540"/>
    <xdr:sp macro="" textlink="">
      <xdr:nvSpPr>
        <xdr:cNvPr id="700" name="積立金該当値テキスト"/>
        <xdr:cNvSpPr txBox="1"/>
      </xdr:nvSpPr>
      <xdr:spPr>
        <a:xfrm>
          <a:off x="16370300" y="16708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93980</xdr:rowOff>
    </xdr:from>
    <xdr:to xmlns:xdr="http://schemas.openxmlformats.org/drawingml/2006/spreadsheetDrawing">
      <xdr:col>81</xdr:col>
      <xdr:colOff>101600</xdr:colOff>
      <xdr:row>99</xdr:row>
      <xdr:rowOff>24130</xdr:rowOff>
    </xdr:to>
    <xdr:sp macro="" textlink="">
      <xdr:nvSpPr>
        <xdr:cNvPr id="701" name="楕円 700"/>
        <xdr:cNvSpPr/>
      </xdr:nvSpPr>
      <xdr:spPr>
        <a:xfrm>
          <a:off x="15430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40640</xdr:rowOff>
    </xdr:from>
    <xdr:ext cx="596265" cy="256540"/>
    <xdr:sp macro="" textlink="">
      <xdr:nvSpPr>
        <xdr:cNvPr id="702" name="テキスト ボックス 701"/>
        <xdr:cNvSpPr txBox="1"/>
      </xdr:nvSpPr>
      <xdr:spPr>
        <a:xfrm>
          <a:off x="15181580" y="166712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114300</xdr:rowOff>
    </xdr:from>
    <xdr:to xmlns:xdr="http://schemas.openxmlformats.org/drawingml/2006/spreadsheetDrawing">
      <xdr:col>76</xdr:col>
      <xdr:colOff>165100</xdr:colOff>
      <xdr:row>99</xdr:row>
      <xdr:rowOff>44450</xdr:rowOff>
    </xdr:to>
    <xdr:sp macro="" textlink="">
      <xdr:nvSpPr>
        <xdr:cNvPr id="703" name="楕円 702"/>
        <xdr:cNvSpPr/>
      </xdr:nvSpPr>
      <xdr:spPr>
        <a:xfrm>
          <a:off x="14541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60960</xdr:rowOff>
    </xdr:from>
    <xdr:ext cx="532130" cy="259080"/>
    <xdr:sp macro="" textlink="">
      <xdr:nvSpPr>
        <xdr:cNvPr id="704" name="テキスト ボックス 703"/>
        <xdr:cNvSpPr txBox="1"/>
      </xdr:nvSpPr>
      <xdr:spPr>
        <a:xfrm>
          <a:off x="14324965" y="16691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158115</xdr:rowOff>
    </xdr:from>
    <xdr:to xmlns:xdr="http://schemas.openxmlformats.org/drawingml/2006/spreadsheetDrawing">
      <xdr:col>72</xdr:col>
      <xdr:colOff>38100</xdr:colOff>
      <xdr:row>99</xdr:row>
      <xdr:rowOff>88265</xdr:rowOff>
    </xdr:to>
    <xdr:sp macro="" textlink="">
      <xdr:nvSpPr>
        <xdr:cNvPr id="705" name="楕円 704"/>
        <xdr:cNvSpPr/>
      </xdr:nvSpPr>
      <xdr:spPr>
        <a:xfrm>
          <a:off x="136525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104775</xdr:rowOff>
    </xdr:from>
    <xdr:ext cx="532130" cy="259080"/>
    <xdr:sp macro="" textlink="">
      <xdr:nvSpPr>
        <xdr:cNvPr id="706" name="テキスト ボックス 705"/>
        <xdr:cNvSpPr txBox="1"/>
      </xdr:nvSpPr>
      <xdr:spPr>
        <a:xfrm>
          <a:off x="13435965" y="16735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161290</xdr:rowOff>
    </xdr:from>
    <xdr:to xmlns:xdr="http://schemas.openxmlformats.org/drawingml/2006/spreadsheetDrawing">
      <xdr:col>67</xdr:col>
      <xdr:colOff>101600</xdr:colOff>
      <xdr:row>98</xdr:row>
      <xdr:rowOff>91440</xdr:rowOff>
    </xdr:to>
    <xdr:sp macro="" textlink="">
      <xdr:nvSpPr>
        <xdr:cNvPr id="707" name="楕円 706"/>
        <xdr:cNvSpPr/>
      </xdr:nvSpPr>
      <xdr:spPr>
        <a:xfrm>
          <a:off x="12763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107950</xdr:rowOff>
    </xdr:from>
    <xdr:ext cx="596265" cy="259080"/>
    <xdr:sp macro="" textlink="">
      <xdr:nvSpPr>
        <xdr:cNvPr id="708" name="テキスト ボックス 707"/>
        <xdr:cNvSpPr txBox="1"/>
      </xdr:nvSpPr>
      <xdr:spPr>
        <a:xfrm>
          <a:off x="12514580" y="16567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7" name="テキスト ボックス 716"/>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20" name="テキスト ボックス 719"/>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6540"/>
    <xdr:sp macro="" textlink="">
      <xdr:nvSpPr>
        <xdr:cNvPr id="724" name="テキスト ボックス 723"/>
        <xdr:cNvSpPr txBox="1"/>
      </xdr:nvSpPr>
      <xdr:spPr>
        <a:xfrm>
          <a:off x="17756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3090" cy="259080"/>
    <xdr:sp macro="" textlink="">
      <xdr:nvSpPr>
        <xdr:cNvPr id="728" name="テキスト ボックス 727"/>
        <xdr:cNvSpPr txBox="1"/>
      </xdr:nvSpPr>
      <xdr:spPr>
        <a:xfrm>
          <a:off x="17692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3090" cy="256540"/>
    <xdr:sp macro="" textlink="">
      <xdr:nvSpPr>
        <xdr:cNvPr id="730" name="テキスト ボックス 729"/>
        <xdr:cNvSpPr txBox="1"/>
      </xdr:nvSpPr>
      <xdr:spPr>
        <a:xfrm>
          <a:off x="17692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98805" cy="256540"/>
    <xdr:sp macro="" textlink="">
      <xdr:nvSpPr>
        <xdr:cNvPr id="735" name="投資及び出資金最大値テキスト"/>
        <xdr:cNvSpPr txBox="1"/>
      </xdr:nvSpPr>
      <xdr:spPr>
        <a:xfrm>
          <a:off x="22212300" y="5104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6" name="直線コネクタ 735"/>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7"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125095</xdr:rowOff>
    </xdr:from>
    <xdr:ext cx="469900" cy="258445"/>
    <xdr:sp macro="" textlink="">
      <xdr:nvSpPr>
        <xdr:cNvPr id="738" name="投資及び出資金平均値テキスト"/>
        <xdr:cNvSpPr txBox="1"/>
      </xdr:nvSpPr>
      <xdr:spPr>
        <a:xfrm>
          <a:off x="22212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9" name="フローチャート: 判断 738"/>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0"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46990</xdr:rowOff>
    </xdr:to>
    <xdr:sp macro="" textlink="">
      <xdr:nvSpPr>
        <xdr:cNvPr id="741" name="フローチャート: 判断 740"/>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63500</xdr:rowOff>
    </xdr:from>
    <xdr:ext cx="467360" cy="256540"/>
    <xdr:sp macro="" textlink="">
      <xdr:nvSpPr>
        <xdr:cNvPr id="742" name="テキスト ボックス 741"/>
        <xdr:cNvSpPr txBox="1"/>
      </xdr:nvSpPr>
      <xdr:spPr>
        <a:xfrm>
          <a:off x="21088350" y="6407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3"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44" name="フローチャート: 判断 743"/>
        <xdr:cNvSpPr/>
      </xdr:nvSpPr>
      <xdr:spPr>
        <a:xfrm>
          <a:off x="20383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66675</xdr:rowOff>
    </xdr:from>
    <xdr:ext cx="467360" cy="256540"/>
    <xdr:sp macro="" textlink="">
      <xdr:nvSpPr>
        <xdr:cNvPr id="745" name="テキスト ボックス 744"/>
        <xdr:cNvSpPr txBox="1"/>
      </xdr:nvSpPr>
      <xdr:spPr>
        <a:xfrm>
          <a:off x="20199350" y="64103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6"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56515</xdr:rowOff>
    </xdr:to>
    <xdr:sp macro="" textlink="">
      <xdr:nvSpPr>
        <xdr:cNvPr id="747" name="フローチャート: 判断 746"/>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73025</xdr:rowOff>
    </xdr:from>
    <xdr:ext cx="467360" cy="259080"/>
    <xdr:sp macro="" textlink="">
      <xdr:nvSpPr>
        <xdr:cNvPr id="748" name="テキスト ボックス 747"/>
        <xdr:cNvSpPr txBox="1"/>
      </xdr:nvSpPr>
      <xdr:spPr>
        <a:xfrm>
          <a:off x="19310350" y="641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49" name="フローチャート: 判断 748"/>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69215</xdr:rowOff>
    </xdr:from>
    <xdr:ext cx="467360" cy="259080"/>
    <xdr:sp macro="" textlink="">
      <xdr:nvSpPr>
        <xdr:cNvPr id="750" name="テキスト ボックス 749"/>
        <xdr:cNvSpPr txBox="1"/>
      </xdr:nvSpPr>
      <xdr:spPr>
        <a:xfrm>
          <a:off x="18421350" y="6412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80645</xdr:rowOff>
    </xdr:from>
    <xdr:ext cx="249555" cy="259080"/>
    <xdr:sp macro="" textlink="">
      <xdr:nvSpPr>
        <xdr:cNvPr id="757" name="投資及び出資金該当値テキスト"/>
        <xdr:cNvSpPr txBox="1"/>
      </xdr:nvSpPr>
      <xdr:spPr>
        <a:xfrm>
          <a:off x="22212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9" name="テキスト ボックス 758"/>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1" name="テキスト ボックス 760"/>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3" name="テキスト ボックス 762"/>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5" name="テキスト ボックス 764"/>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4" name="テキスト ボックス 773"/>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6" name="直線コネクタ 77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6380" cy="259080"/>
    <xdr:sp macro="" textlink="">
      <xdr:nvSpPr>
        <xdr:cNvPr id="777" name="テキスト ボックス 776"/>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8" name="直線コネクタ 77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6540"/>
    <xdr:sp macro="" textlink="">
      <xdr:nvSpPr>
        <xdr:cNvPr id="779" name="テキスト ボックス 778"/>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0" name="直線コネクタ 77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1" name="テキスト ボックス 780"/>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2" name="直線コネクタ 78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6540"/>
    <xdr:sp macro="" textlink="">
      <xdr:nvSpPr>
        <xdr:cNvPr id="783" name="テキスト ボックス 782"/>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4" name="直線コネクタ 78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5" name="テキスト ボックス 784"/>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6" name="直線コネクタ 78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090" cy="259080"/>
    <xdr:sp macro="" textlink="">
      <xdr:nvSpPr>
        <xdr:cNvPr id="787" name="テキスト ボックス 786"/>
        <xdr:cNvSpPr txBox="1"/>
      </xdr:nvSpPr>
      <xdr:spPr>
        <a:xfrm>
          <a:off x="17692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090" cy="256540"/>
    <xdr:sp macro="" textlink="">
      <xdr:nvSpPr>
        <xdr:cNvPr id="789" name="テキスト ボックス 788"/>
        <xdr:cNvSpPr txBox="1"/>
      </xdr:nvSpPr>
      <xdr:spPr>
        <a:xfrm>
          <a:off x="17692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54610</xdr:rowOff>
    </xdr:from>
    <xdr:to xmlns:xdr="http://schemas.openxmlformats.org/drawingml/2006/spreadsheetDrawing">
      <xdr:col>116</xdr:col>
      <xdr:colOff>62865</xdr:colOff>
      <xdr:row>59</xdr:row>
      <xdr:rowOff>99060</xdr:rowOff>
    </xdr:to>
    <xdr:cxnSp macro="">
      <xdr:nvCxnSpPr>
        <xdr:cNvPr id="791" name="直線コネクタ 790"/>
        <xdr:cNvCxnSpPr/>
      </xdr:nvCxnSpPr>
      <xdr:spPr>
        <a:xfrm flipV="1">
          <a:off x="221595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2"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3" name="直線コネクタ 79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1270</xdr:rowOff>
    </xdr:from>
    <xdr:ext cx="534670" cy="259080"/>
    <xdr:sp macro="" textlink="">
      <xdr:nvSpPr>
        <xdr:cNvPr id="794" name="貸付金最大値テキスト"/>
        <xdr:cNvSpPr txBox="1"/>
      </xdr:nvSpPr>
      <xdr:spPr>
        <a:xfrm>
          <a:off x="222123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54610</xdr:rowOff>
    </xdr:from>
    <xdr:to xmlns:xdr="http://schemas.openxmlformats.org/drawingml/2006/spreadsheetDrawing">
      <xdr:col>116</xdr:col>
      <xdr:colOff>152400</xdr:colOff>
      <xdr:row>50</xdr:row>
      <xdr:rowOff>54610</xdr:rowOff>
    </xdr:to>
    <xdr:cxnSp macro="">
      <xdr:nvCxnSpPr>
        <xdr:cNvPr id="795" name="直線コネクタ 794"/>
        <xdr:cNvCxnSpPr/>
      </xdr:nvCxnSpPr>
      <xdr:spPr>
        <a:xfrm>
          <a:off x="22072600" y="862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122555</xdr:rowOff>
    </xdr:from>
    <xdr:to xmlns:xdr="http://schemas.openxmlformats.org/drawingml/2006/spreadsheetDrawing">
      <xdr:col>116</xdr:col>
      <xdr:colOff>63500</xdr:colOff>
      <xdr:row>58</xdr:row>
      <xdr:rowOff>125095</xdr:rowOff>
    </xdr:to>
    <xdr:cxnSp macro="">
      <xdr:nvCxnSpPr>
        <xdr:cNvPr id="796" name="直線コネクタ 795"/>
        <xdr:cNvCxnSpPr/>
      </xdr:nvCxnSpPr>
      <xdr:spPr>
        <a:xfrm>
          <a:off x="21323300" y="100666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107950</xdr:rowOff>
    </xdr:from>
    <xdr:ext cx="469900" cy="259080"/>
    <xdr:sp macro="" textlink="">
      <xdr:nvSpPr>
        <xdr:cNvPr id="797" name="貸付金平均値テキスト"/>
        <xdr:cNvSpPr txBox="1"/>
      </xdr:nvSpPr>
      <xdr:spPr>
        <a:xfrm>
          <a:off x="22212300" y="10052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798" name="フローチャート: 判断 797"/>
        <xdr:cNvSpPr/>
      </xdr:nvSpPr>
      <xdr:spPr>
        <a:xfrm>
          <a:off x="221107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102870</xdr:rowOff>
    </xdr:from>
    <xdr:to xmlns:xdr="http://schemas.openxmlformats.org/drawingml/2006/spreadsheetDrawing">
      <xdr:col>111</xdr:col>
      <xdr:colOff>177800</xdr:colOff>
      <xdr:row>58</xdr:row>
      <xdr:rowOff>122555</xdr:rowOff>
    </xdr:to>
    <xdr:cxnSp macro="">
      <xdr:nvCxnSpPr>
        <xdr:cNvPr id="799" name="直線コネクタ 798"/>
        <xdr:cNvCxnSpPr/>
      </xdr:nvCxnSpPr>
      <xdr:spPr>
        <a:xfrm>
          <a:off x="20434300" y="10046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126365</xdr:rowOff>
    </xdr:from>
    <xdr:to xmlns:xdr="http://schemas.openxmlformats.org/drawingml/2006/spreadsheetDrawing">
      <xdr:col>112</xdr:col>
      <xdr:colOff>38100</xdr:colOff>
      <xdr:row>59</xdr:row>
      <xdr:rowOff>56515</xdr:rowOff>
    </xdr:to>
    <xdr:sp macro="" textlink="">
      <xdr:nvSpPr>
        <xdr:cNvPr id="800" name="フローチャート: 判断 799"/>
        <xdr:cNvSpPr/>
      </xdr:nvSpPr>
      <xdr:spPr>
        <a:xfrm>
          <a:off x="21272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47625</xdr:rowOff>
    </xdr:from>
    <xdr:ext cx="467360" cy="259080"/>
    <xdr:sp macro="" textlink="">
      <xdr:nvSpPr>
        <xdr:cNvPr id="801" name="テキスト ボックス 800"/>
        <xdr:cNvSpPr txBox="1"/>
      </xdr:nvSpPr>
      <xdr:spPr>
        <a:xfrm>
          <a:off x="21088350" y="10163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102870</xdr:rowOff>
    </xdr:from>
    <xdr:to xmlns:xdr="http://schemas.openxmlformats.org/drawingml/2006/spreadsheetDrawing">
      <xdr:col>107</xdr:col>
      <xdr:colOff>50800</xdr:colOff>
      <xdr:row>58</xdr:row>
      <xdr:rowOff>118745</xdr:rowOff>
    </xdr:to>
    <xdr:cxnSp macro="">
      <xdr:nvCxnSpPr>
        <xdr:cNvPr id="802" name="直線コネクタ 801"/>
        <xdr:cNvCxnSpPr/>
      </xdr:nvCxnSpPr>
      <xdr:spPr>
        <a:xfrm flipV="1">
          <a:off x="19545300" y="100469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140335</xdr:rowOff>
    </xdr:from>
    <xdr:to xmlns:xdr="http://schemas.openxmlformats.org/drawingml/2006/spreadsheetDrawing">
      <xdr:col>107</xdr:col>
      <xdr:colOff>101600</xdr:colOff>
      <xdr:row>59</xdr:row>
      <xdr:rowOff>70485</xdr:rowOff>
    </xdr:to>
    <xdr:sp macro="" textlink="">
      <xdr:nvSpPr>
        <xdr:cNvPr id="803" name="フローチャート: 判断 802"/>
        <xdr:cNvSpPr/>
      </xdr:nvSpPr>
      <xdr:spPr>
        <a:xfrm>
          <a:off x="20383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61595</xdr:rowOff>
    </xdr:from>
    <xdr:ext cx="467360" cy="259080"/>
    <xdr:sp macro="" textlink="">
      <xdr:nvSpPr>
        <xdr:cNvPr id="804" name="テキスト ボックス 803"/>
        <xdr:cNvSpPr txBox="1"/>
      </xdr:nvSpPr>
      <xdr:spPr>
        <a:xfrm>
          <a:off x="20199350" y="10177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118745</xdr:rowOff>
    </xdr:from>
    <xdr:to xmlns:xdr="http://schemas.openxmlformats.org/drawingml/2006/spreadsheetDrawing">
      <xdr:col>102</xdr:col>
      <xdr:colOff>114300</xdr:colOff>
      <xdr:row>58</xdr:row>
      <xdr:rowOff>127000</xdr:rowOff>
    </xdr:to>
    <xdr:cxnSp macro="">
      <xdr:nvCxnSpPr>
        <xdr:cNvPr id="805" name="直線コネクタ 804"/>
        <xdr:cNvCxnSpPr/>
      </xdr:nvCxnSpPr>
      <xdr:spPr>
        <a:xfrm flipV="1">
          <a:off x="18656300" y="100628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06" name="フローチャート: 判断 805"/>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33655</xdr:rowOff>
    </xdr:from>
    <xdr:ext cx="467360" cy="258445"/>
    <xdr:sp macro="" textlink="">
      <xdr:nvSpPr>
        <xdr:cNvPr id="807" name="テキスト ボックス 806"/>
        <xdr:cNvSpPr txBox="1"/>
      </xdr:nvSpPr>
      <xdr:spPr>
        <a:xfrm>
          <a:off x="19310350" y="101492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08" name="フローチャート: 判断 807"/>
        <xdr:cNvSpPr/>
      </xdr:nvSpPr>
      <xdr:spPr>
        <a:xfrm>
          <a:off x="18605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52070</xdr:rowOff>
    </xdr:from>
    <xdr:ext cx="467360" cy="256540"/>
    <xdr:sp macro="" textlink="">
      <xdr:nvSpPr>
        <xdr:cNvPr id="809" name="テキスト ボックス 808"/>
        <xdr:cNvSpPr txBox="1"/>
      </xdr:nvSpPr>
      <xdr:spPr>
        <a:xfrm>
          <a:off x="18421350" y="10167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74930</xdr:rowOff>
    </xdr:from>
    <xdr:to xmlns:xdr="http://schemas.openxmlformats.org/drawingml/2006/spreadsheetDrawing">
      <xdr:col>116</xdr:col>
      <xdr:colOff>114300</xdr:colOff>
      <xdr:row>59</xdr:row>
      <xdr:rowOff>4445</xdr:rowOff>
    </xdr:to>
    <xdr:sp macro="" textlink="">
      <xdr:nvSpPr>
        <xdr:cNvPr id="815" name="楕円 814"/>
        <xdr:cNvSpPr/>
      </xdr:nvSpPr>
      <xdr:spPr>
        <a:xfrm>
          <a:off x="221107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97790</xdr:rowOff>
    </xdr:from>
    <xdr:ext cx="469900" cy="256540"/>
    <xdr:sp macro="" textlink="">
      <xdr:nvSpPr>
        <xdr:cNvPr id="816" name="貸付金該当値テキスト"/>
        <xdr:cNvSpPr txBox="1"/>
      </xdr:nvSpPr>
      <xdr:spPr>
        <a:xfrm>
          <a:off x="22212300" y="9870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71755</xdr:rowOff>
    </xdr:from>
    <xdr:to xmlns:xdr="http://schemas.openxmlformats.org/drawingml/2006/spreadsheetDrawing">
      <xdr:col>112</xdr:col>
      <xdr:colOff>38100</xdr:colOff>
      <xdr:row>59</xdr:row>
      <xdr:rowOff>1905</xdr:rowOff>
    </xdr:to>
    <xdr:sp macro="" textlink="">
      <xdr:nvSpPr>
        <xdr:cNvPr id="817" name="楕円 816"/>
        <xdr:cNvSpPr/>
      </xdr:nvSpPr>
      <xdr:spPr>
        <a:xfrm>
          <a:off x="21272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18415</xdr:rowOff>
    </xdr:from>
    <xdr:ext cx="467360" cy="256540"/>
    <xdr:sp macro="" textlink="">
      <xdr:nvSpPr>
        <xdr:cNvPr id="818" name="テキスト ボックス 817"/>
        <xdr:cNvSpPr txBox="1"/>
      </xdr:nvSpPr>
      <xdr:spPr>
        <a:xfrm>
          <a:off x="21088350" y="9791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52070</xdr:rowOff>
    </xdr:from>
    <xdr:to xmlns:xdr="http://schemas.openxmlformats.org/drawingml/2006/spreadsheetDrawing">
      <xdr:col>107</xdr:col>
      <xdr:colOff>101600</xdr:colOff>
      <xdr:row>58</xdr:row>
      <xdr:rowOff>153670</xdr:rowOff>
    </xdr:to>
    <xdr:sp macro="" textlink="">
      <xdr:nvSpPr>
        <xdr:cNvPr id="819" name="楕円 818"/>
        <xdr:cNvSpPr/>
      </xdr:nvSpPr>
      <xdr:spPr>
        <a:xfrm>
          <a:off x="2038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170180</xdr:rowOff>
    </xdr:from>
    <xdr:ext cx="532130" cy="259080"/>
    <xdr:sp macro="" textlink="">
      <xdr:nvSpPr>
        <xdr:cNvPr id="820" name="テキスト ボックス 819"/>
        <xdr:cNvSpPr txBox="1"/>
      </xdr:nvSpPr>
      <xdr:spPr>
        <a:xfrm>
          <a:off x="20166965" y="9771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67945</xdr:rowOff>
    </xdr:from>
    <xdr:to xmlns:xdr="http://schemas.openxmlformats.org/drawingml/2006/spreadsheetDrawing">
      <xdr:col>102</xdr:col>
      <xdr:colOff>165100</xdr:colOff>
      <xdr:row>58</xdr:row>
      <xdr:rowOff>169545</xdr:rowOff>
    </xdr:to>
    <xdr:sp macro="" textlink="">
      <xdr:nvSpPr>
        <xdr:cNvPr id="821" name="楕円 820"/>
        <xdr:cNvSpPr/>
      </xdr:nvSpPr>
      <xdr:spPr>
        <a:xfrm>
          <a:off x="19494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14605</xdr:rowOff>
    </xdr:from>
    <xdr:ext cx="467360" cy="259080"/>
    <xdr:sp macro="" textlink="">
      <xdr:nvSpPr>
        <xdr:cNvPr id="822" name="テキスト ボックス 821"/>
        <xdr:cNvSpPr txBox="1"/>
      </xdr:nvSpPr>
      <xdr:spPr>
        <a:xfrm>
          <a:off x="19310350" y="9787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76200</xdr:rowOff>
    </xdr:from>
    <xdr:to xmlns:xdr="http://schemas.openxmlformats.org/drawingml/2006/spreadsheetDrawing">
      <xdr:col>98</xdr:col>
      <xdr:colOff>38100</xdr:colOff>
      <xdr:row>59</xdr:row>
      <xdr:rowOff>6350</xdr:rowOff>
    </xdr:to>
    <xdr:sp macro="" textlink="">
      <xdr:nvSpPr>
        <xdr:cNvPr id="823" name="楕円 822"/>
        <xdr:cNvSpPr/>
      </xdr:nvSpPr>
      <xdr:spPr>
        <a:xfrm>
          <a:off x="18605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22860</xdr:rowOff>
    </xdr:from>
    <xdr:ext cx="467360" cy="259080"/>
    <xdr:sp macro="" textlink="">
      <xdr:nvSpPr>
        <xdr:cNvPr id="824" name="テキスト ボックス 823"/>
        <xdr:cNvSpPr txBox="1"/>
      </xdr:nvSpPr>
      <xdr:spPr>
        <a:xfrm>
          <a:off x="18421350" y="9795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33" name="テキスト ボックス 832"/>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35" name="テキスト ボックス 834"/>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6540"/>
    <xdr:sp macro="" textlink="">
      <xdr:nvSpPr>
        <xdr:cNvPr id="841" name="テキスト ボックス 840"/>
        <xdr:cNvSpPr txBox="1"/>
      </xdr:nvSpPr>
      <xdr:spPr>
        <a:xfrm>
          <a:off x="17756505" y="1268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090" cy="259080"/>
    <xdr:sp macro="" textlink="">
      <xdr:nvSpPr>
        <xdr:cNvPr id="843" name="テキスト ボックス 842"/>
        <xdr:cNvSpPr txBox="1"/>
      </xdr:nvSpPr>
      <xdr:spPr>
        <a:xfrm>
          <a:off x="17692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090" cy="259080"/>
    <xdr:sp macro="" textlink="">
      <xdr:nvSpPr>
        <xdr:cNvPr id="845" name="テキスト ボックス 844"/>
        <xdr:cNvSpPr txBox="1"/>
      </xdr:nvSpPr>
      <xdr:spPr>
        <a:xfrm>
          <a:off x="17692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7" name="テキスト ボックス 846"/>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78740</xdr:rowOff>
    </xdr:from>
    <xdr:to xmlns:xdr="http://schemas.openxmlformats.org/drawingml/2006/spreadsheetDrawing">
      <xdr:col>116</xdr:col>
      <xdr:colOff>62865</xdr:colOff>
      <xdr:row>79</xdr:row>
      <xdr:rowOff>127000</xdr:rowOff>
    </xdr:to>
    <xdr:cxnSp macro="">
      <xdr:nvCxnSpPr>
        <xdr:cNvPr id="849" name="直線コネクタ 848"/>
        <xdr:cNvCxnSpPr/>
      </xdr:nvCxnSpPr>
      <xdr:spPr>
        <a:xfrm flipV="1">
          <a:off x="221595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130810</xdr:rowOff>
    </xdr:from>
    <xdr:ext cx="534670" cy="259080"/>
    <xdr:sp macro="" textlink="">
      <xdr:nvSpPr>
        <xdr:cNvPr id="850" name="繰出金最小値テキスト"/>
        <xdr:cNvSpPr txBox="1"/>
      </xdr:nvSpPr>
      <xdr:spPr>
        <a:xfrm>
          <a:off x="222123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851" name="直線コネクタ 850"/>
        <xdr:cNvCxnSpPr/>
      </xdr:nvCxnSpPr>
      <xdr:spPr>
        <a:xfrm>
          <a:off x="22072600" y="1367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25400</xdr:rowOff>
    </xdr:from>
    <xdr:ext cx="598805" cy="259080"/>
    <xdr:sp macro="" textlink="">
      <xdr:nvSpPr>
        <xdr:cNvPr id="852" name="繰出金最大値テキスト"/>
        <xdr:cNvSpPr txBox="1"/>
      </xdr:nvSpPr>
      <xdr:spPr>
        <a:xfrm>
          <a:off x="22212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78740</xdr:rowOff>
    </xdr:from>
    <xdr:to xmlns:xdr="http://schemas.openxmlformats.org/drawingml/2006/spreadsheetDrawing">
      <xdr:col>116</xdr:col>
      <xdr:colOff>152400</xdr:colOff>
      <xdr:row>71</xdr:row>
      <xdr:rowOff>78740</xdr:rowOff>
    </xdr:to>
    <xdr:cxnSp macro="">
      <xdr:nvCxnSpPr>
        <xdr:cNvPr id="853" name="直線コネクタ 852"/>
        <xdr:cNvCxnSpPr/>
      </xdr:nvCxnSpPr>
      <xdr:spPr>
        <a:xfrm>
          <a:off x="22072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157480</xdr:rowOff>
    </xdr:from>
    <xdr:to xmlns:xdr="http://schemas.openxmlformats.org/drawingml/2006/spreadsheetDrawing">
      <xdr:col>116</xdr:col>
      <xdr:colOff>63500</xdr:colOff>
      <xdr:row>74</xdr:row>
      <xdr:rowOff>166370</xdr:rowOff>
    </xdr:to>
    <xdr:cxnSp macro="">
      <xdr:nvCxnSpPr>
        <xdr:cNvPr id="854" name="直線コネクタ 853"/>
        <xdr:cNvCxnSpPr/>
      </xdr:nvCxnSpPr>
      <xdr:spPr>
        <a:xfrm>
          <a:off x="21323300" y="12844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13335</xdr:rowOff>
    </xdr:from>
    <xdr:ext cx="534670" cy="259080"/>
    <xdr:sp macro="" textlink="">
      <xdr:nvSpPr>
        <xdr:cNvPr id="855" name="繰出金平均値テキスト"/>
        <xdr:cNvSpPr txBox="1"/>
      </xdr:nvSpPr>
      <xdr:spPr>
        <a:xfrm>
          <a:off x="22212300" y="12872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34925</xdr:rowOff>
    </xdr:from>
    <xdr:to xmlns:xdr="http://schemas.openxmlformats.org/drawingml/2006/spreadsheetDrawing">
      <xdr:col>116</xdr:col>
      <xdr:colOff>114300</xdr:colOff>
      <xdr:row>75</xdr:row>
      <xdr:rowOff>136525</xdr:rowOff>
    </xdr:to>
    <xdr:sp macro="" textlink="">
      <xdr:nvSpPr>
        <xdr:cNvPr id="856" name="フローチャート: 判断 855"/>
        <xdr:cNvSpPr/>
      </xdr:nvSpPr>
      <xdr:spPr>
        <a:xfrm>
          <a:off x="22110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157480</xdr:rowOff>
    </xdr:from>
    <xdr:to xmlns:xdr="http://schemas.openxmlformats.org/drawingml/2006/spreadsheetDrawing">
      <xdr:col>111</xdr:col>
      <xdr:colOff>177800</xdr:colOff>
      <xdr:row>75</xdr:row>
      <xdr:rowOff>48260</xdr:rowOff>
    </xdr:to>
    <xdr:cxnSp macro="">
      <xdr:nvCxnSpPr>
        <xdr:cNvPr id="857" name="直線コネクタ 856"/>
        <xdr:cNvCxnSpPr/>
      </xdr:nvCxnSpPr>
      <xdr:spPr>
        <a:xfrm flipV="1">
          <a:off x="20434300" y="128447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4445</xdr:rowOff>
    </xdr:to>
    <xdr:sp macro="" textlink="">
      <xdr:nvSpPr>
        <xdr:cNvPr id="858" name="フローチャート: 判断 857"/>
        <xdr:cNvSpPr/>
      </xdr:nvSpPr>
      <xdr:spPr>
        <a:xfrm>
          <a:off x="21272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167005</xdr:rowOff>
    </xdr:from>
    <xdr:ext cx="532130" cy="256540"/>
    <xdr:sp macro="" textlink="">
      <xdr:nvSpPr>
        <xdr:cNvPr id="859" name="テキスト ボックス 858"/>
        <xdr:cNvSpPr txBox="1"/>
      </xdr:nvSpPr>
      <xdr:spPr>
        <a:xfrm>
          <a:off x="21055965" y="13025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48260</xdr:rowOff>
    </xdr:from>
    <xdr:to xmlns:xdr="http://schemas.openxmlformats.org/drawingml/2006/spreadsheetDrawing">
      <xdr:col>107</xdr:col>
      <xdr:colOff>50800</xdr:colOff>
      <xdr:row>75</xdr:row>
      <xdr:rowOff>67310</xdr:rowOff>
    </xdr:to>
    <xdr:cxnSp macro="">
      <xdr:nvCxnSpPr>
        <xdr:cNvPr id="860" name="直線コネクタ 859"/>
        <xdr:cNvCxnSpPr/>
      </xdr:nvCxnSpPr>
      <xdr:spPr>
        <a:xfrm flipV="1">
          <a:off x="19545300" y="12907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40640</xdr:rowOff>
    </xdr:from>
    <xdr:to xmlns:xdr="http://schemas.openxmlformats.org/drawingml/2006/spreadsheetDrawing">
      <xdr:col>107</xdr:col>
      <xdr:colOff>101600</xdr:colOff>
      <xdr:row>75</xdr:row>
      <xdr:rowOff>142240</xdr:rowOff>
    </xdr:to>
    <xdr:sp macro="" textlink="">
      <xdr:nvSpPr>
        <xdr:cNvPr id="861" name="フローチャート: 判断 860"/>
        <xdr:cNvSpPr/>
      </xdr:nvSpPr>
      <xdr:spPr>
        <a:xfrm>
          <a:off x="20383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133350</xdr:rowOff>
    </xdr:from>
    <xdr:ext cx="532130" cy="256540"/>
    <xdr:sp macro="" textlink="">
      <xdr:nvSpPr>
        <xdr:cNvPr id="862" name="テキスト ボックス 861"/>
        <xdr:cNvSpPr txBox="1"/>
      </xdr:nvSpPr>
      <xdr:spPr>
        <a:xfrm>
          <a:off x="20166965" y="12992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115570</xdr:rowOff>
    </xdr:from>
    <xdr:to xmlns:xdr="http://schemas.openxmlformats.org/drawingml/2006/spreadsheetDrawing">
      <xdr:col>102</xdr:col>
      <xdr:colOff>114300</xdr:colOff>
      <xdr:row>75</xdr:row>
      <xdr:rowOff>67310</xdr:rowOff>
    </xdr:to>
    <xdr:cxnSp macro="">
      <xdr:nvCxnSpPr>
        <xdr:cNvPr id="863" name="直線コネクタ 862"/>
        <xdr:cNvCxnSpPr/>
      </xdr:nvCxnSpPr>
      <xdr:spPr>
        <a:xfrm>
          <a:off x="18656300" y="1280287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64" name="フローチャート: 判断 863"/>
        <xdr:cNvSpPr/>
      </xdr:nvSpPr>
      <xdr:spPr>
        <a:xfrm>
          <a:off x="19494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132080</xdr:rowOff>
    </xdr:from>
    <xdr:ext cx="532130" cy="256540"/>
    <xdr:sp macro="" textlink="">
      <xdr:nvSpPr>
        <xdr:cNvPr id="865" name="テキスト ボックス 864"/>
        <xdr:cNvSpPr txBox="1"/>
      </xdr:nvSpPr>
      <xdr:spPr>
        <a:xfrm>
          <a:off x="19277965" y="12990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36830</xdr:rowOff>
    </xdr:from>
    <xdr:to xmlns:xdr="http://schemas.openxmlformats.org/drawingml/2006/spreadsheetDrawing">
      <xdr:col>98</xdr:col>
      <xdr:colOff>38100</xdr:colOff>
      <xdr:row>75</xdr:row>
      <xdr:rowOff>138430</xdr:rowOff>
    </xdr:to>
    <xdr:sp macro="" textlink="">
      <xdr:nvSpPr>
        <xdr:cNvPr id="866" name="フローチャート: 判断 865"/>
        <xdr:cNvSpPr/>
      </xdr:nvSpPr>
      <xdr:spPr>
        <a:xfrm>
          <a:off x="18605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129540</xdr:rowOff>
    </xdr:from>
    <xdr:ext cx="532130" cy="259080"/>
    <xdr:sp macro="" textlink="">
      <xdr:nvSpPr>
        <xdr:cNvPr id="867" name="テキスト ボックス 866"/>
        <xdr:cNvSpPr txBox="1"/>
      </xdr:nvSpPr>
      <xdr:spPr>
        <a:xfrm>
          <a:off x="18388965" y="1298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114935</xdr:rowOff>
    </xdr:from>
    <xdr:to xmlns:xdr="http://schemas.openxmlformats.org/drawingml/2006/spreadsheetDrawing">
      <xdr:col>116</xdr:col>
      <xdr:colOff>114300</xdr:colOff>
      <xdr:row>75</xdr:row>
      <xdr:rowOff>45085</xdr:rowOff>
    </xdr:to>
    <xdr:sp macro="" textlink="">
      <xdr:nvSpPr>
        <xdr:cNvPr id="873" name="楕円 872"/>
        <xdr:cNvSpPr/>
      </xdr:nvSpPr>
      <xdr:spPr>
        <a:xfrm>
          <a:off x="221107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137795</xdr:rowOff>
    </xdr:from>
    <xdr:ext cx="534670" cy="259080"/>
    <xdr:sp macro="" textlink="">
      <xdr:nvSpPr>
        <xdr:cNvPr id="874" name="繰出金該当値テキスト"/>
        <xdr:cNvSpPr txBox="1"/>
      </xdr:nvSpPr>
      <xdr:spPr>
        <a:xfrm>
          <a:off x="22212300" y="12653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106680</xdr:rowOff>
    </xdr:from>
    <xdr:to xmlns:xdr="http://schemas.openxmlformats.org/drawingml/2006/spreadsheetDrawing">
      <xdr:col>112</xdr:col>
      <xdr:colOff>38100</xdr:colOff>
      <xdr:row>75</xdr:row>
      <xdr:rowOff>36830</xdr:rowOff>
    </xdr:to>
    <xdr:sp macro="" textlink="">
      <xdr:nvSpPr>
        <xdr:cNvPr id="875" name="楕円 874"/>
        <xdr:cNvSpPr/>
      </xdr:nvSpPr>
      <xdr:spPr>
        <a:xfrm>
          <a:off x="21272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53340</xdr:rowOff>
    </xdr:from>
    <xdr:ext cx="532130" cy="256540"/>
    <xdr:sp macro="" textlink="">
      <xdr:nvSpPr>
        <xdr:cNvPr id="876" name="テキスト ボックス 875"/>
        <xdr:cNvSpPr txBox="1"/>
      </xdr:nvSpPr>
      <xdr:spPr>
        <a:xfrm>
          <a:off x="21055965" y="125691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168910</xdr:rowOff>
    </xdr:from>
    <xdr:to xmlns:xdr="http://schemas.openxmlformats.org/drawingml/2006/spreadsheetDrawing">
      <xdr:col>107</xdr:col>
      <xdr:colOff>101600</xdr:colOff>
      <xdr:row>75</xdr:row>
      <xdr:rowOff>99060</xdr:rowOff>
    </xdr:to>
    <xdr:sp macro="" textlink="">
      <xdr:nvSpPr>
        <xdr:cNvPr id="877" name="楕円 876"/>
        <xdr:cNvSpPr/>
      </xdr:nvSpPr>
      <xdr:spPr>
        <a:xfrm>
          <a:off x="2038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115570</xdr:rowOff>
    </xdr:from>
    <xdr:ext cx="532130" cy="259080"/>
    <xdr:sp macro="" textlink="">
      <xdr:nvSpPr>
        <xdr:cNvPr id="878" name="テキスト ボックス 877"/>
        <xdr:cNvSpPr txBox="1"/>
      </xdr:nvSpPr>
      <xdr:spPr>
        <a:xfrm>
          <a:off x="20166965" y="12631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16510</xdr:rowOff>
    </xdr:from>
    <xdr:to xmlns:xdr="http://schemas.openxmlformats.org/drawingml/2006/spreadsheetDrawing">
      <xdr:col>102</xdr:col>
      <xdr:colOff>165100</xdr:colOff>
      <xdr:row>75</xdr:row>
      <xdr:rowOff>118110</xdr:rowOff>
    </xdr:to>
    <xdr:sp macro="" textlink="">
      <xdr:nvSpPr>
        <xdr:cNvPr id="879" name="楕円 878"/>
        <xdr:cNvSpPr/>
      </xdr:nvSpPr>
      <xdr:spPr>
        <a:xfrm>
          <a:off x="19494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134620</xdr:rowOff>
    </xdr:from>
    <xdr:ext cx="532130" cy="256540"/>
    <xdr:sp macro="" textlink="">
      <xdr:nvSpPr>
        <xdr:cNvPr id="880" name="テキスト ボックス 879"/>
        <xdr:cNvSpPr txBox="1"/>
      </xdr:nvSpPr>
      <xdr:spPr>
        <a:xfrm>
          <a:off x="19277965" y="12650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64770</xdr:rowOff>
    </xdr:from>
    <xdr:to xmlns:xdr="http://schemas.openxmlformats.org/drawingml/2006/spreadsheetDrawing">
      <xdr:col>98</xdr:col>
      <xdr:colOff>38100</xdr:colOff>
      <xdr:row>74</xdr:row>
      <xdr:rowOff>166370</xdr:rowOff>
    </xdr:to>
    <xdr:sp macro="" textlink="">
      <xdr:nvSpPr>
        <xdr:cNvPr id="881" name="楕円 880"/>
        <xdr:cNvSpPr/>
      </xdr:nvSpPr>
      <xdr:spPr>
        <a:xfrm>
          <a:off x="18605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11430</xdr:rowOff>
    </xdr:from>
    <xdr:ext cx="532130" cy="259080"/>
    <xdr:sp macro="" textlink="">
      <xdr:nvSpPr>
        <xdr:cNvPr id="882" name="テキスト ボックス 881"/>
        <xdr:cNvSpPr txBox="1"/>
      </xdr:nvSpPr>
      <xdr:spPr>
        <a:xfrm>
          <a:off x="18388965" y="12527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91" name="テキスト ボックス 890"/>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56540"/>
    <xdr:sp macro="" textlink="">
      <xdr:nvSpPr>
        <xdr:cNvPr id="894" name="テキスト ボックス 893"/>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6380" cy="256540"/>
    <xdr:sp macro="" textlink="">
      <xdr:nvSpPr>
        <xdr:cNvPr id="896" name="テキスト ボックス 895"/>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015" cy="259080"/>
    <xdr:sp macro="" textlink="">
      <xdr:nvSpPr>
        <xdr:cNvPr id="908" name="テキスト ボックス 907"/>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911" name="テキスト ボックス 910"/>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914" name="テキスト ボックス 913"/>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916" name="テキスト ボックス 915"/>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015" cy="259080"/>
    <xdr:sp macro="" textlink="">
      <xdr:nvSpPr>
        <xdr:cNvPr id="925" name="テキスト ボックス 924"/>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927" name="テキスト ボックス 926"/>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929" name="テキスト ボックス 928"/>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31" name="テキスト ボックス 930"/>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歳出決算総額は、住民一人当たり１６６万３千円と例年と比較し高い水準となっている。これは新型コロナウイルス感染症対策事業が大きな要因である。</a:t>
          </a:r>
        </a:p>
        <a:p>
          <a:r>
            <a:rPr kumimoji="1" lang="ja-JP" altLang="en-US" sz="1200">
              <a:latin typeface="ＭＳ Ｐゴシック"/>
              <a:ea typeface="ＭＳ Ｐゴシック"/>
            </a:rPr>
            <a:t>人件費は、住民一人当たり２８８，０５１円となっており、類似団体平均と比べてかなり高い水準にある。これは保育所５箇所及び診療所３箇所を直営するほか、町立高等学校を有することから職員数が多いことが要因である。</a:t>
          </a:r>
        </a:p>
        <a:p>
          <a:r>
            <a:rPr kumimoji="1" lang="ja-JP" altLang="en-US" sz="1200">
              <a:latin typeface="ＭＳ Ｐゴシック"/>
              <a:ea typeface="ＭＳ Ｐゴシック"/>
            </a:rPr>
            <a:t>維持補修費については、住民一人当たり４９，５２４円となっており、こちらも類似団体平均と比べてかなり高い水準にある。これは行政財産である建物及び附帯設備の大半が経過年数２０年を超えており維持補修が件数が増加していることが要因である。</a:t>
          </a:r>
        </a:p>
        <a:p>
          <a:r>
            <a:rPr kumimoji="1" lang="ja-JP" altLang="en-US" sz="1200">
              <a:latin typeface="ＭＳ Ｐゴシック"/>
              <a:ea typeface="ＭＳ Ｐゴシック"/>
            </a:rPr>
            <a:t>補助費等については、新型コロナウイルス感染症対策事業の影響により高い水準となっているが、翌年度以降は元の水準になると見込まれる。</a:t>
          </a:r>
        </a:p>
        <a:p>
          <a:r>
            <a:rPr kumimoji="1" lang="ja-JP" altLang="en-US" sz="1200">
              <a:latin typeface="ＭＳ Ｐゴシック"/>
              <a:ea typeface="ＭＳ Ｐゴシック"/>
            </a:rPr>
            <a:t>普通建設事業費の増加については、新庁舎・防災避難施設やウニ種苗センターの完成により前年度と比較し大幅な減額となっているが、今後、老朽化する施設の長寿命化改修などにより増加する見通しである。</a:t>
          </a:r>
        </a:p>
        <a:p>
          <a:r>
            <a:rPr kumimoji="1" lang="ja-JP" altLang="en-US" sz="1200">
              <a:latin typeface="ＭＳ Ｐゴシック"/>
              <a:ea typeface="ＭＳ Ｐゴシック"/>
            </a:rPr>
            <a:t>今後は人件費については職員定数管理計画に基づき職員定数の適正化を図り、維持補修費については公共施設等総合管理計画に基づき事業の取捨選択を徹底していくことで費用の減少に努めるが、普通建設事業費については老朽化するインフラや公共施設の改修などにより高水準が続くものと想定される。</a:t>
          </a:r>
        </a:p>
        <a:p>
          <a:endParaRPr kumimoji="1" lang="ja-JP" altLang="en-US"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北海道浜中町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5,499
5,409
423.63
9,306,671
9,148,939
143,132
4,617,962
12,985,365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10.8
74.1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820" cy="256540"/>
    <xdr:sp macro="" textlink="">
      <xdr:nvSpPr>
        <xdr:cNvPr id="42" name="テキスト ボックス 41"/>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820" cy="259080"/>
    <xdr:sp macro="" textlink="">
      <xdr:nvSpPr>
        <xdr:cNvPr id="44" name="テキスト ボックス 43"/>
        <xdr:cNvSpPr txBox="1"/>
      </xdr:nvSpPr>
      <xdr:spPr>
        <a:xfrm>
          <a:off x="294640" y="6643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820" cy="256540"/>
    <xdr:sp macro="" textlink="">
      <xdr:nvSpPr>
        <xdr:cNvPr id="46" name="テキスト ボックス 45"/>
        <xdr:cNvSpPr txBox="1"/>
      </xdr:nvSpPr>
      <xdr:spPr>
        <a:xfrm>
          <a:off x="294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6540"/>
    <xdr:sp macro="" textlink="">
      <xdr:nvSpPr>
        <xdr:cNvPr id="50" name="テキスト ボックス 49"/>
        <xdr:cNvSpPr txBox="1"/>
      </xdr:nvSpPr>
      <xdr:spPr>
        <a:xfrm>
          <a:off x="230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6540"/>
    <xdr:sp macro="" textlink="">
      <xdr:nvSpPr>
        <xdr:cNvPr id="56" name="テキスト ボックス 55"/>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95250</xdr:rowOff>
    </xdr:from>
    <xdr:to xmlns:xdr="http://schemas.openxmlformats.org/drawingml/2006/spreadsheetDrawing">
      <xdr:col>24</xdr:col>
      <xdr:colOff>62865</xdr:colOff>
      <xdr:row>39</xdr:row>
      <xdr:rowOff>120650</xdr:rowOff>
    </xdr:to>
    <xdr:cxnSp macro="">
      <xdr:nvCxnSpPr>
        <xdr:cNvPr id="58" name="直線コネクタ 57"/>
        <xdr:cNvCxnSpPr/>
      </xdr:nvCxnSpPr>
      <xdr:spPr>
        <a:xfrm flipV="1">
          <a:off x="4633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124460</xdr:rowOff>
    </xdr:from>
    <xdr:ext cx="469900" cy="259080"/>
    <xdr:sp macro="" textlink="">
      <xdr:nvSpPr>
        <xdr:cNvPr id="59" name="議会費最小値テキスト"/>
        <xdr:cNvSpPr txBox="1"/>
      </xdr:nvSpPr>
      <xdr:spPr>
        <a:xfrm>
          <a:off x="4686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120650</xdr:rowOff>
    </xdr:from>
    <xdr:to xmlns:xdr="http://schemas.openxmlformats.org/drawingml/2006/spreadsheetDrawing">
      <xdr:col>24</xdr:col>
      <xdr:colOff>152400</xdr:colOff>
      <xdr:row>39</xdr:row>
      <xdr:rowOff>120650</xdr:rowOff>
    </xdr:to>
    <xdr:cxnSp macro="">
      <xdr:nvCxnSpPr>
        <xdr:cNvPr id="60" name="直線コネクタ 59"/>
        <xdr:cNvCxnSpPr/>
      </xdr:nvCxnSpPr>
      <xdr:spPr>
        <a:xfrm>
          <a:off x="4546600" y="680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41910</xdr:rowOff>
    </xdr:from>
    <xdr:ext cx="534670" cy="256540"/>
    <xdr:sp macro="" textlink="">
      <xdr:nvSpPr>
        <xdr:cNvPr id="61" name="議会費最大値テキスト"/>
        <xdr:cNvSpPr txBox="1"/>
      </xdr:nvSpPr>
      <xdr:spPr>
        <a:xfrm>
          <a:off x="4686300" y="5013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95250</xdr:rowOff>
    </xdr:from>
    <xdr:to xmlns:xdr="http://schemas.openxmlformats.org/drawingml/2006/spreadsheetDrawing">
      <xdr:col>24</xdr:col>
      <xdr:colOff>152400</xdr:colOff>
      <xdr:row>30</xdr:row>
      <xdr:rowOff>95250</xdr:rowOff>
    </xdr:to>
    <xdr:cxnSp macro="">
      <xdr:nvCxnSpPr>
        <xdr:cNvPr id="62" name="直線コネクタ 61"/>
        <xdr:cNvCxnSpPr/>
      </xdr:nvCxnSpPr>
      <xdr:spPr>
        <a:xfrm>
          <a:off x="4546600" y="523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135890</xdr:rowOff>
    </xdr:from>
    <xdr:to xmlns:xdr="http://schemas.openxmlformats.org/drawingml/2006/spreadsheetDrawing">
      <xdr:col>24</xdr:col>
      <xdr:colOff>63500</xdr:colOff>
      <xdr:row>33</xdr:row>
      <xdr:rowOff>52070</xdr:rowOff>
    </xdr:to>
    <xdr:cxnSp macro="">
      <xdr:nvCxnSpPr>
        <xdr:cNvPr id="63" name="直線コネクタ 62"/>
        <xdr:cNvCxnSpPr/>
      </xdr:nvCxnSpPr>
      <xdr:spPr>
        <a:xfrm flipV="1">
          <a:off x="3797300" y="56222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534670" cy="256540"/>
    <xdr:sp macro="" textlink="">
      <xdr:nvSpPr>
        <xdr:cNvPr id="64" name="議会費平均値テキスト"/>
        <xdr:cNvSpPr txBox="1"/>
      </xdr:nvSpPr>
      <xdr:spPr>
        <a:xfrm>
          <a:off x="4686300" y="60312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153670</xdr:rowOff>
    </xdr:to>
    <xdr:sp macro="" textlink="">
      <xdr:nvSpPr>
        <xdr:cNvPr id="65" name="フローチャート: 判断 64"/>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52070</xdr:rowOff>
    </xdr:from>
    <xdr:to xmlns:xdr="http://schemas.openxmlformats.org/drawingml/2006/spreadsheetDrawing">
      <xdr:col>19</xdr:col>
      <xdr:colOff>177800</xdr:colOff>
      <xdr:row>33</xdr:row>
      <xdr:rowOff>121285</xdr:rowOff>
    </xdr:to>
    <xdr:cxnSp macro="">
      <xdr:nvCxnSpPr>
        <xdr:cNvPr id="66" name="直線コネクタ 65"/>
        <xdr:cNvCxnSpPr/>
      </xdr:nvCxnSpPr>
      <xdr:spPr>
        <a:xfrm flipV="1">
          <a:off x="2908300" y="57099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64135</xdr:rowOff>
    </xdr:from>
    <xdr:to xmlns:xdr="http://schemas.openxmlformats.org/drawingml/2006/spreadsheetDrawing">
      <xdr:col>20</xdr:col>
      <xdr:colOff>38100</xdr:colOff>
      <xdr:row>35</xdr:row>
      <xdr:rowOff>166370</xdr:rowOff>
    </xdr:to>
    <xdr:sp macro="" textlink="">
      <xdr:nvSpPr>
        <xdr:cNvPr id="67" name="フローチャート: 判断 66"/>
        <xdr:cNvSpPr/>
      </xdr:nvSpPr>
      <xdr:spPr>
        <a:xfrm>
          <a:off x="3746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156845</xdr:rowOff>
    </xdr:from>
    <xdr:ext cx="532130" cy="256540"/>
    <xdr:sp macro="" textlink="">
      <xdr:nvSpPr>
        <xdr:cNvPr id="68" name="テキスト ボックス 67"/>
        <xdr:cNvSpPr txBox="1"/>
      </xdr:nvSpPr>
      <xdr:spPr>
        <a:xfrm>
          <a:off x="3529965" y="615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31750</xdr:rowOff>
    </xdr:from>
    <xdr:to xmlns:xdr="http://schemas.openxmlformats.org/drawingml/2006/spreadsheetDrawing">
      <xdr:col>15</xdr:col>
      <xdr:colOff>50800</xdr:colOff>
      <xdr:row>33</xdr:row>
      <xdr:rowOff>121285</xdr:rowOff>
    </xdr:to>
    <xdr:cxnSp macro="">
      <xdr:nvCxnSpPr>
        <xdr:cNvPr id="69" name="直線コネクタ 68"/>
        <xdr:cNvCxnSpPr/>
      </xdr:nvCxnSpPr>
      <xdr:spPr>
        <a:xfrm>
          <a:off x="2019300" y="568960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159385</xdr:rowOff>
    </xdr:from>
    <xdr:to xmlns:xdr="http://schemas.openxmlformats.org/drawingml/2006/spreadsheetDrawing">
      <xdr:col>15</xdr:col>
      <xdr:colOff>101600</xdr:colOff>
      <xdr:row>35</xdr:row>
      <xdr:rowOff>89535</xdr:rowOff>
    </xdr:to>
    <xdr:sp macro="" textlink="">
      <xdr:nvSpPr>
        <xdr:cNvPr id="70" name="フローチャート: 判断 69"/>
        <xdr:cNvSpPr/>
      </xdr:nvSpPr>
      <xdr:spPr>
        <a:xfrm>
          <a:off x="2857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80645</xdr:rowOff>
    </xdr:from>
    <xdr:ext cx="532130" cy="259080"/>
    <xdr:sp macro="" textlink="">
      <xdr:nvSpPr>
        <xdr:cNvPr id="71" name="テキスト ボックス 70"/>
        <xdr:cNvSpPr txBox="1"/>
      </xdr:nvSpPr>
      <xdr:spPr>
        <a:xfrm>
          <a:off x="2640965" y="60813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31750</xdr:rowOff>
    </xdr:from>
    <xdr:to xmlns:xdr="http://schemas.openxmlformats.org/drawingml/2006/spreadsheetDrawing">
      <xdr:col>10</xdr:col>
      <xdr:colOff>114300</xdr:colOff>
      <xdr:row>33</xdr:row>
      <xdr:rowOff>48260</xdr:rowOff>
    </xdr:to>
    <xdr:cxnSp macro="">
      <xdr:nvCxnSpPr>
        <xdr:cNvPr id="72" name="直線コネクタ 71"/>
        <xdr:cNvCxnSpPr/>
      </xdr:nvCxnSpPr>
      <xdr:spPr>
        <a:xfrm flipV="1">
          <a:off x="1130300" y="5689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169545</xdr:rowOff>
    </xdr:from>
    <xdr:to xmlns:xdr="http://schemas.openxmlformats.org/drawingml/2006/spreadsheetDrawing">
      <xdr:col>10</xdr:col>
      <xdr:colOff>165100</xdr:colOff>
      <xdr:row>35</xdr:row>
      <xdr:rowOff>99695</xdr:rowOff>
    </xdr:to>
    <xdr:sp macro="" textlink="">
      <xdr:nvSpPr>
        <xdr:cNvPr id="73" name="フローチャート: 判断 72"/>
        <xdr:cNvSpPr/>
      </xdr:nvSpPr>
      <xdr:spPr>
        <a:xfrm>
          <a:off x="1968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90805</xdr:rowOff>
    </xdr:from>
    <xdr:ext cx="532130" cy="258445"/>
    <xdr:sp macro="" textlink="">
      <xdr:nvSpPr>
        <xdr:cNvPr id="74" name="テキスト ボックス 73"/>
        <xdr:cNvSpPr txBox="1"/>
      </xdr:nvSpPr>
      <xdr:spPr>
        <a:xfrm>
          <a:off x="1751965" y="60915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3810</xdr:rowOff>
    </xdr:from>
    <xdr:to xmlns:xdr="http://schemas.openxmlformats.org/drawingml/2006/spreadsheetDrawing">
      <xdr:col>6</xdr:col>
      <xdr:colOff>38100</xdr:colOff>
      <xdr:row>35</xdr:row>
      <xdr:rowOff>105410</xdr:rowOff>
    </xdr:to>
    <xdr:sp macro="" textlink="">
      <xdr:nvSpPr>
        <xdr:cNvPr id="75" name="フローチャート: 判断 74"/>
        <xdr:cNvSpPr/>
      </xdr:nvSpPr>
      <xdr:spPr>
        <a:xfrm>
          <a:off x="10795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96520</xdr:rowOff>
    </xdr:from>
    <xdr:ext cx="532130" cy="259080"/>
    <xdr:sp macro="" textlink="">
      <xdr:nvSpPr>
        <xdr:cNvPr id="76" name="テキスト ボックス 75"/>
        <xdr:cNvSpPr txBox="1"/>
      </xdr:nvSpPr>
      <xdr:spPr>
        <a:xfrm>
          <a:off x="862965" y="6097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85090</xdr:rowOff>
    </xdr:from>
    <xdr:to xmlns:xdr="http://schemas.openxmlformats.org/drawingml/2006/spreadsheetDrawing">
      <xdr:col>24</xdr:col>
      <xdr:colOff>114300</xdr:colOff>
      <xdr:row>33</xdr:row>
      <xdr:rowOff>15240</xdr:rowOff>
    </xdr:to>
    <xdr:sp macro="" textlink="">
      <xdr:nvSpPr>
        <xdr:cNvPr id="82" name="楕円 81"/>
        <xdr:cNvSpPr/>
      </xdr:nvSpPr>
      <xdr:spPr>
        <a:xfrm>
          <a:off x="4584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107950</xdr:rowOff>
    </xdr:from>
    <xdr:ext cx="534670" cy="259080"/>
    <xdr:sp macro="" textlink="">
      <xdr:nvSpPr>
        <xdr:cNvPr id="83" name="議会費該当値テキスト"/>
        <xdr:cNvSpPr txBox="1"/>
      </xdr:nvSpPr>
      <xdr:spPr>
        <a:xfrm>
          <a:off x="4686300" y="542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635</xdr:rowOff>
    </xdr:from>
    <xdr:to xmlns:xdr="http://schemas.openxmlformats.org/drawingml/2006/spreadsheetDrawing">
      <xdr:col>20</xdr:col>
      <xdr:colOff>38100</xdr:colOff>
      <xdr:row>33</xdr:row>
      <xdr:rowOff>102235</xdr:rowOff>
    </xdr:to>
    <xdr:sp macro="" textlink="">
      <xdr:nvSpPr>
        <xdr:cNvPr id="84" name="楕円 83"/>
        <xdr:cNvSpPr/>
      </xdr:nvSpPr>
      <xdr:spPr>
        <a:xfrm>
          <a:off x="3746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118745</xdr:rowOff>
    </xdr:from>
    <xdr:ext cx="532130" cy="259080"/>
    <xdr:sp macro="" textlink="">
      <xdr:nvSpPr>
        <xdr:cNvPr id="85" name="テキスト ボックス 84"/>
        <xdr:cNvSpPr txBox="1"/>
      </xdr:nvSpPr>
      <xdr:spPr>
        <a:xfrm>
          <a:off x="3529965" y="5433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70485</xdr:rowOff>
    </xdr:from>
    <xdr:to xmlns:xdr="http://schemas.openxmlformats.org/drawingml/2006/spreadsheetDrawing">
      <xdr:col>15</xdr:col>
      <xdr:colOff>101600</xdr:colOff>
      <xdr:row>34</xdr:row>
      <xdr:rowOff>635</xdr:rowOff>
    </xdr:to>
    <xdr:sp macro="" textlink="">
      <xdr:nvSpPr>
        <xdr:cNvPr id="86" name="楕円 85"/>
        <xdr:cNvSpPr/>
      </xdr:nvSpPr>
      <xdr:spPr>
        <a:xfrm>
          <a:off x="2857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17780</xdr:rowOff>
    </xdr:from>
    <xdr:ext cx="532130" cy="256540"/>
    <xdr:sp macro="" textlink="">
      <xdr:nvSpPr>
        <xdr:cNvPr id="87" name="テキスト ボックス 86"/>
        <xdr:cNvSpPr txBox="1"/>
      </xdr:nvSpPr>
      <xdr:spPr>
        <a:xfrm>
          <a:off x="2640965" y="5504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152400</xdr:rowOff>
    </xdr:from>
    <xdr:to xmlns:xdr="http://schemas.openxmlformats.org/drawingml/2006/spreadsheetDrawing">
      <xdr:col>10</xdr:col>
      <xdr:colOff>165100</xdr:colOff>
      <xdr:row>33</xdr:row>
      <xdr:rowOff>82550</xdr:rowOff>
    </xdr:to>
    <xdr:sp macro="" textlink="">
      <xdr:nvSpPr>
        <xdr:cNvPr id="88" name="楕円 87"/>
        <xdr:cNvSpPr/>
      </xdr:nvSpPr>
      <xdr:spPr>
        <a:xfrm>
          <a:off x="19685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99060</xdr:rowOff>
    </xdr:from>
    <xdr:ext cx="532130" cy="256540"/>
    <xdr:sp macro="" textlink="">
      <xdr:nvSpPr>
        <xdr:cNvPr id="89" name="テキスト ボックス 88"/>
        <xdr:cNvSpPr txBox="1"/>
      </xdr:nvSpPr>
      <xdr:spPr>
        <a:xfrm>
          <a:off x="1751965" y="541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168910</xdr:rowOff>
    </xdr:from>
    <xdr:to xmlns:xdr="http://schemas.openxmlformats.org/drawingml/2006/spreadsheetDrawing">
      <xdr:col>6</xdr:col>
      <xdr:colOff>38100</xdr:colOff>
      <xdr:row>33</xdr:row>
      <xdr:rowOff>99060</xdr:rowOff>
    </xdr:to>
    <xdr:sp macro="" textlink="">
      <xdr:nvSpPr>
        <xdr:cNvPr id="90" name="楕円 89"/>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31</xdr:row>
      <xdr:rowOff>115570</xdr:rowOff>
    </xdr:from>
    <xdr:ext cx="532130" cy="259080"/>
    <xdr:sp macro="" textlink="">
      <xdr:nvSpPr>
        <xdr:cNvPr id="91" name="テキスト ボックス 90"/>
        <xdr:cNvSpPr txBox="1"/>
      </xdr:nvSpPr>
      <xdr:spPr>
        <a:xfrm>
          <a:off x="862965" y="5430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6380" cy="259080"/>
    <xdr:sp macro="" textlink="">
      <xdr:nvSpPr>
        <xdr:cNvPr id="103" name="テキスト ボックス 102"/>
        <xdr:cNvSpPr txBox="1"/>
      </xdr:nvSpPr>
      <xdr:spPr>
        <a:xfrm>
          <a:off x="513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090" cy="259080"/>
    <xdr:sp macro="" textlink="">
      <xdr:nvSpPr>
        <xdr:cNvPr id="105" name="テキスト ボックス 104"/>
        <xdr:cNvSpPr txBox="1"/>
      </xdr:nvSpPr>
      <xdr:spPr>
        <a:xfrm>
          <a:off x="166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260" cy="256540"/>
    <xdr:sp macro="" textlink="">
      <xdr:nvSpPr>
        <xdr:cNvPr id="107" name="テキスト ボックス 106"/>
        <xdr:cNvSpPr txBox="1"/>
      </xdr:nvSpPr>
      <xdr:spPr>
        <a:xfrm>
          <a:off x="76200" y="9255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260" cy="259080"/>
    <xdr:sp macro="" textlink="">
      <xdr:nvSpPr>
        <xdr:cNvPr id="109" name="テキスト ボックス 108"/>
        <xdr:cNvSpPr txBox="1"/>
      </xdr:nvSpPr>
      <xdr:spPr>
        <a:xfrm>
          <a:off x="76200" y="887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11" name="テキスト ボックス 110"/>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3" name="テキスト ボックス 112"/>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158750</xdr:rowOff>
    </xdr:to>
    <xdr:cxnSp macro="">
      <xdr:nvCxnSpPr>
        <xdr:cNvPr id="115" name="直線コネクタ 114"/>
        <xdr:cNvCxnSpPr/>
      </xdr:nvCxnSpPr>
      <xdr:spPr>
        <a:xfrm flipV="1">
          <a:off x="4633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162560</xdr:rowOff>
    </xdr:from>
    <xdr:ext cx="534670" cy="259080"/>
    <xdr:sp macro="" textlink="">
      <xdr:nvSpPr>
        <xdr:cNvPr id="116" name="総務費最小値テキスト"/>
        <xdr:cNvSpPr txBox="1"/>
      </xdr:nvSpPr>
      <xdr:spPr>
        <a:xfrm>
          <a:off x="4686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158750</xdr:rowOff>
    </xdr:from>
    <xdr:to xmlns:xdr="http://schemas.openxmlformats.org/drawingml/2006/spreadsheetDrawing">
      <xdr:col>24</xdr:col>
      <xdr:colOff>152400</xdr:colOff>
      <xdr:row>58</xdr:row>
      <xdr:rowOff>158750</xdr:rowOff>
    </xdr:to>
    <xdr:cxnSp macro="">
      <xdr:nvCxnSpPr>
        <xdr:cNvPr id="117" name="直線コネクタ 116"/>
        <xdr:cNvCxnSpPr/>
      </xdr:nvCxnSpPr>
      <xdr:spPr>
        <a:xfrm>
          <a:off x="4546600" y="10102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64135</xdr:rowOff>
    </xdr:from>
    <xdr:ext cx="690245" cy="256540"/>
    <xdr:sp macro="" textlink="">
      <xdr:nvSpPr>
        <xdr:cNvPr id="118" name="総務費最大値テキスト"/>
        <xdr:cNvSpPr txBox="1"/>
      </xdr:nvSpPr>
      <xdr:spPr>
        <a:xfrm>
          <a:off x="4686300" y="846518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9" name="直線コネクタ 118"/>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19685</xdr:rowOff>
    </xdr:from>
    <xdr:to xmlns:xdr="http://schemas.openxmlformats.org/drawingml/2006/spreadsheetDrawing">
      <xdr:col>24</xdr:col>
      <xdr:colOff>63500</xdr:colOff>
      <xdr:row>57</xdr:row>
      <xdr:rowOff>50165</xdr:rowOff>
    </xdr:to>
    <xdr:cxnSp macro="">
      <xdr:nvCxnSpPr>
        <xdr:cNvPr id="120" name="直線コネクタ 119"/>
        <xdr:cNvCxnSpPr/>
      </xdr:nvCxnSpPr>
      <xdr:spPr>
        <a:xfrm>
          <a:off x="3797300" y="9620885"/>
          <a:ext cx="8382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107950</xdr:rowOff>
    </xdr:from>
    <xdr:ext cx="598805" cy="259080"/>
    <xdr:sp macro="" textlink="">
      <xdr:nvSpPr>
        <xdr:cNvPr id="121" name="総務費平均値テキスト"/>
        <xdr:cNvSpPr txBox="1"/>
      </xdr:nvSpPr>
      <xdr:spPr>
        <a:xfrm>
          <a:off x="4686300" y="9880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129540</xdr:rowOff>
    </xdr:from>
    <xdr:to xmlns:xdr="http://schemas.openxmlformats.org/drawingml/2006/spreadsheetDrawing">
      <xdr:col>24</xdr:col>
      <xdr:colOff>114300</xdr:colOff>
      <xdr:row>58</xdr:row>
      <xdr:rowOff>59690</xdr:rowOff>
    </xdr:to>
    <xdr:sp macro="" textlink="">
      <xdr:nvSpPr>
        <xdr:cNvPr id="122" name="フローチャート: 判断 121"/>
        <xdr:cNvSpPr/>
      </xdr:nvSpPr>
      <xdr:spPr>
        <a:xfrm>
          <a:off x="4584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19685</xdr:rowOff>
    </xdr:from>
    <xdr:to xmlns:xdr="http://schemas.openxmlformats.org/drawingml/2006/spreadsheetDrawing">
      <xdr:col>19</xdr:col>
      <xdr:colOff>177800</xdr:colOff>
      <xdr:row>57</xdr:row>
      <xdr:rowOff>65405</xdr:rowOff>
    </xdr:to>
    <xdr:cxnSp macro="">
      <xdr:nvCxnSpPr>
        <xdr:cNvPr id="123" name="直線コネクタ 122"/>
        <xdr:cNvCxnSpPr/>
      </xdr:nvCxnSpPr>
      <xdr:spPr>
        <a:xfrm flipV="1">
          <a:off x="2908300" y="962088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24" name="フローチャート: 判断 123"/>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171450</xdr:rowOff>
    </xdr:from>
    <xdr:ext cx="596265" cy="259080"/>
    <xdr:sp macro="" textlink="">
      <xdr:nvSpPr>
        <xdr:cNvPr id="125" name="テキスト ボックス 124"/>
        <xdr:cNvSpPr txBox="1"/>
      </xdr:nvSpPr>
      <xdr:spPr>
        <a:xfrm>
          <a:off x="3497580" y="99441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65405</xdr:rowOff>
    </xdr:from>
    <xdr:to xmlns:xdr="http://schemas.openxmlformats.org/drawingml/2006/spreadsheetDrawing">
      <xdr:col>15</xdr:col>
      <xdr:colOff>50800</xdr:colOff>
      <xdr:row>58</xdr:row>
      <xdr:rowOff>33655</xdr:rowOff>
    </xdr:to>
    <xdr:cxnSp macro="">
      <xdr:nvCxnSpPr>
        <xdr:cNvPr id="126" name="直線コネクタ 125"/>
        <xdr:cNvCxnSpPr/>
      </xdr:nvCxnSpPr>
      <xdr:spPr>
        <a:xfrm flipV="1">
          <a:off x="2019300" y="983805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27" name="フローチャート: 判断 126"/>
        <xdr:cNvSpPr/>
      </xdr:nvSpPr>
      <xdr:spPr>
        <a:xfrm>
          <a:off x="2857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109855</xdr:rowOff>
    </xdr:from>
    <xdr:ext cx="596265" cy="256540"/>
    <xdr:sp macro="" textlink="">
      <xdr:nvSpPr>
        <xdr:cNvPr id="128" name="テキスト ボックス 127"/>
        <xdr:cNvSpPr txBox="1"/>
      </xdr:nvSpPr>
      <xdr:spPr>
        <a:xfrm>
          <a:off x="2608580" y="10053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113030</xdr:rowOff>
    </xdr:from>
    <xdr:to xmlns:xdr="http://schemas.openxmlformats.org/drawingml/2006/spreadsheetDrawing">
      <xdr:col>10</xdr:col>
      <xdr:colOff>114300</xdr:colOff>
      <xdr:row>58</xdr:row>
      <xdr:rowOff>33655</xdr:rowOff>
    </xdr:to>
    <xdr:cxnSp macro="">
      <xdr:nvCxnSpPr>
        <xdr:cNvPr id="129" name="直線コネクタ 128"/>
        <xdr:cNvCxnSpPr/>
      </xdr:nvCxnSpPr>
      <xdr:spPr>
        <a:xfrm>
          <a:off x="1130300" y="98856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30" name="フローチャート: 判断 129"/>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120650</xdr:rowOff>
    </xdr:from>
    <xdr:ext cx="596265" cy="256540"/>
    <xdr:sp macro="" textlink="">
      <xdr:nvSpPr>
        <xdr:cNvPr id="131" name="テキスト ボックス 130"/>
        <xdr:cNvSpPr txBox="1"/>
      </xdr:nvSpPr>
      <xdr:spPr>
        <a:xfrm>
          <a:off x="1719580" y="100647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32" name="フローチャート: 判断 131"/>
        <xdr:cNvSpPr/>
      </xdr:nvSpPr>
      <xdr:spPr>
        <a:xfrm>
          <a:off x="1079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122555</xdr:rowOff>
    </xdr:from>
    <xdr:ext cx="596265" cy="256540"/>
    <xdr:sp macro="" textlink="">
      <xdr:nvSpPr>
        <xdr:cNvPr id="133" name="テキスト ボックス 132"/>
        <xdr:cNvSpPr txBox="1"/>
      </xdr:nvSpPr>
      <xdr:spPr>
        <a:xfrm>
          <a:off x="830580" y="100666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170815</xdr:rowOff>
    </xdr:from>
    <xdr:to xmlns:xdr="http://schemas.openxmlformats.org/drawingml/2006/spreadsheetDrawing">
      <xdr:col>24</xdr:col>
      <xdr:colOff>114300</xdr:colOff>
      <xdr:row>57</xdr:row>
      <xdr:rowOff>100965</xdr:rowOff>
    </xdr:to>
    <xdr:sp macro="" textlink="">
      <xdr:nvSpPr>
        <xdr:cNvPr id="139" name="楕円 138"/>
        <xdr:cNvSpPr/>
      </xdr:nvSpPr>
      <xdr:spPr>
        <a:xfrm>
          <a:off x="4584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22225</xdr:rowOff>
    </xdr:from>
    <xdr:ext cx="598805" cy="258445"/>
    <xdr:sp macro="" textlink="">
      <xdr:nvSpPr>
        <xdr:cNvPr id="140" name="総務費該当値テキスト"/>
        <xdr:cNvSpPr txBox="1"/>
      </xdr:nvSpPr>
      <xdr:spPr>
        <a:xfrm>
          <a:off x="4686300" y="962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140335</xdr:rowOff>
    </xdr:from>
    <xdr:to xmlns:xdr="http://schemas.openxmlformats.org/drawingml/2006/spreadsheetDrawing">
      <xdr:col>20</xdr:col>
      <xdr:colOff>38100</xdr:colOff>
      <xdr:row>56</xdr:row>
      <xdr:rowOff>70485</xdr:rowOff>
    </xdr:to>
    <xdr:sp macro="" textlink="">
      <xdr:nvSpPr>
        <xdr:cNvPr id="141" name="楕円 140"/>
        <xdr:cNvSpPr/>
      </xdr:nvSpPr>
      <xdr:spPr>
        <a:xfrm>
          <a:off x="3746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86995</xdr:rowOff>
    </xdr:from>
    <xdr:ext cx="596265" cy="256540"/>
    <xdr:sp macro="" textlink="">
      <xdr:nvSpPr>
        <xdr:cNvPr id="142" name="テキスト ボックス 141"/>
        <xdr:cNvSpPr txBox="1"/>
      </xdr:nvSpPr>
      <xdr:spPr>
        <a:xfrm>
          <a:off x="3497580" y="93452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14605</xdr:rowOff>
    </xdr:from>
    <xdr:to xmlns:xdr="http://schemas.openxmlformats.org/drawingml/2006/spreadsheetDrawing">
      <xdr:col>15</xdr:col>
      <xdr:colOff>101600</xdr:colOff>
      <xdr:row>57</xdr:row>
      <xdr:rowOff>116205</xdr:rowOff>
    </xdr:to>
    <xdr:sp macro="" textlink="">
      <xdr:nvSpPr>
        <xdr:cNvPr id="143" name="楕円 142"/>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132715</xdr:rowOff>
    </xdr:from>
    <xdr:ext cx="596265" cy="256540"/>
    <xdr:sp macro="" textlink="">
      <xdr:nvSpPr>
        <xdr:cNvPr id="144" name="テキスト ボックス 143"/>
        <xdr:cNvSpPr txBox="1"/>
      </xdr:nvSpPr>
      <xdr:spPr>
        <a:xfrm>
          <a:off x="2608580" y="95624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154940</xdr:rowOff>
    </xdr:from>
    <xdr:to xmlns:xdr="http://schemas.openxmlformats.org/drawingml/2006/spreadsheetDrawing">
      <xdr:col>10</xdr:col>
      <xdr:colOff>165100</xdr:colOff>
      <xdr:row>58</xdr:row>
      <xdr:rowOff>84455</xdr:rowOff>
    </xdr:to>
    <xdr:sp macro="" textlink="">
      <xdr:nvSpPr>
        <xdr:cNvPr id="145" name="楕円 144"/>
        <xdr:cNvSpPr/>
      </xdr:nvSpPr>
      <xdr:spPr>
        <a:xfrm>
          <a:off x="1968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100965</xdr:rowOff>
    </xdr:from>
    <xdr:ext cx="596265" cy="256540"/>
    <xdr:sp macro="" textlink="">
      <xdr:nvSpPr>
        <xdr:cNvPr id="146" name="テキスト ボックス 145"/>
        <xdr:cNvSpPr txBox="1"/>
      </xdr:nvSpPr>
      <xdr:spPr>
        <a:xfrm>
          <a:off x="1719580" y="9702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62230</xdr:rowOff>
    </xdr:from>
    <xdr:to xmlns:xdr="http://schemas.openxmlformats.org/drawingml/2006/spreadsheetDrawing">
      <xdr:col>6</xdr:col>
      <xdr:colOff>38100</xdr:colOff>
      <xdr:row>57</xdr:row>
      <xdr:rowOff>163830</xdr:rowOff>
    </xdr:to>
    <xdr:sp macro="" textlink="">
      <xdr:nvSpPr>
        <xdr:cNvPr id="147" name="楕円 146"/>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8890</xdr:rowOff>
    </xdr:from>
    <xdr:ext cx="596265" cy="256540"/>
    <xdr:sp macro="" textlink="">
      <xdr:nvSpPr>
        <xdr:cNvPr id="148" name="テキスト ボックス 147"/>
        <xdr:cNvSpPr txBox="1"/>
      </xdr:nvSpPr>
      <xdr:spPr>
        <a:xfrm>
          <a:off x="830580" y="96100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6380" cy="256540"/>
    <xdr:sp macro="" textlink="">
      <xdr:nvSpPr>
        <xdr:cNvPr id="159" name="テキスト ボックス 158"/>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61" name="テキスト ボックス 160"/>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63" name="テキスト ボックス 162"/>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5" name="テキスト ボックス 164"/>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7" name="テキスト ボックス 166"/>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9" name="テキスト ボックス 168"/>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147320</xdr:rowOff>
    </xdr:from>
    <xdr:to xmlns:xdr="http://schemas.openxmlformats.org/drawingml/2006/spreadsheetDrawing">
      <xdr:col>24</xdr:col>
      <xdr:colOff>62865</xdr:colOff>
      <xdr:row>78</xdr:row>
      <xdr:rowOff>23495</xdr:rowOff>
    </xdr:to>
    <xdr:cxnSp macro="">
      <xdr:nvCxnSpPr>
        <xdr:cNvPr id="173" name="直線コネクタ 172"/>
        <xdr:cNvCxnSpPr/>
      </xdr:nvCxnSpPr>
      <xdr:spPr>
        <a:xfrm flipV="1">
          <a:off x="4633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598805" cy="259080"/>
    <xdr:sp macro="" textlink="">
      <xdr:nvSpPr>
        <xdr:cNvPr id="174" name="民生費最小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75" name="直線コネクタ 174"/>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147320</xdr:rowOff>
    </xdr:from>
    <xdr:to xmlns:xdr="http://schemas.openxmlformats.org/drawingml/2006/spreadsheetDrawing">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127000</xdr:rowOff>
    </xdr:from>
    <xdr:to xmlns:xdr="http://schemas.openxmlformats.org/drawingml/2006/spreadsheetDrawing">
      <xdr:col>24</xdr:col>
      <xdr:colOff>63500</xdr:colOff>
      <xdr:row>77</xdr:row>
      <xdr:rowOff>66675</xdr:rowOff>
    </xdr:to>
    <xdr:cxnSp macro="">
      <xdr:nvCxnSpPr>
        <xdr:cNvPr id="178" name="直線コネクタ 177"/>
        <xdr:cNvCxnSpPr/>
      </xdr:nvCxnSpPr>
      <xdr:spPr>
        <a:xfrm flipV="1">
          <a:off x="3797300" y="1315720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6540"/>
    <xdr:sp macro="" textlink="">
      <xdr:nvSpPr>
        <xdr:cNvPr id="179" name="民生費平均値テキスト"/>
        <xdr:cNvSpPr txBox="1"/>
      </xdr:nvSpPr>
      <xdr:spPr>
        <a:xfrm>
          <a:off x="4686300" y="12865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84455</xdr:rowOff>
    </xdr:to>
    <xdr:sp macro="" textlink="">
      <xdr:nvSpPr>
        <xdr:cNvPr id="180" name="フローチャート: 判断 179"/>
        <xdr:cNvSpPr/>
      </xdr:nvSpPr>
      <xdr:spPr>
        <a:xfrm>
          <a:off x="4584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66675</xdr:rowOff>
    </xdr:from>
    <xdr:to xmlns:xdr="http://schemas.openxmlformats.org/drawingml/2006/spreadsheetDrawing">
      <xdr:col>19</xdr:col>
      <xdr:colOff>177800</xdr:colOff>
      <xdr:row>77</xdr:row>
      <xdr:rowOff>67310</xdr:rowOff>
    </xdr:to>
    <xdr:cxnSp macro="">
      <xdr:nvCxnSpPr>
        <xdr:cNvPr id="181" name="直線コネクタ 180"/>
        <xdr:cNvCxnSpPr/>
      </xdr:nvCxnSpPr>
      <xdr:spPr>
        <a:xfrm flipV="1">
          <a:off x="2908300" y="13268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41275</xdr:rowOff>
    </xdr:to>
    <xdr:sp macro="" textlink="">
      <xdr:nvSpPr>
        <xdr:cNvPr id="182" name="フローチャート: 判断 181"/>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58420</xdr:rowOff>
    </xdr:from>
    <xdr:ext cx="596265" cy="259080"/>
    <xdr:sp macro="" textlink="">
      <xdr:nvSpPr>
        <xdr:cNvPr id="183" name="テキスト ボックス 182"/>
        <xdr:cNvSpPr txBox="1"/>
      </xdr:nvSpPr>
      <xdr:spPr>
        <a:xfrm>
          <a:off x="3497580" y="12917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91440</xdr:rowOff>
    </xdr:from>
    <xdr:to xmlns:xdr="http://schemas.openxmlformats.org/drawingml/2006/spreadsheetDrawing">
      <xdr:col>15</xdr:col>
      <xdr:colOff>50800</xdr:colOff>
      <xdr:row>77</xdr:row>
      <xdr:rowOff>67310</xdr:rowOff>
    </xdr:to>
    <xdr:cxnSp macro="">
      <xdr:nvCxnSpPr>
        <xdr:cNvPr id="184" name="直線コネクタ 183"/>
        <xdr:cNvCxnSpPr/>
      </xdr:nvCxnSpPr>
      <xdr:spPr>
        <a:xfrm>
          <a:off x="2019300" y="1277874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84455</xdr:rowOff>
    </xdr:to>
    <xdr:sp macro="" textlink="">
      <xdr:nvSpPr>
        <xdr:cNvPr id="185" name="フローチャート: 判断 184"/>
        <xdr:cNvSpPr/>
      </xdr:nvSpPr>
      <xdr:spPr>
        <a:xfrm>
          <a:off x="2857500"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100965</xdr:rowOff>
    </xdr:from>
    <xdr:ext cx="596265" cy="256540"/>
    <xdr:sp macro="" textlink="">
      <xdr:nvSpPr>
        <xdr:cNvPr id="186" name="テキスト ボックス 185"/>
        <xdr:cNvSpPr txBox="1"/>
      </xdr:nvSpPr>
      <xdr:spPr>
        <a:xfrm>
          <a:off x="2608580" y="129597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91440</xdr:rowOff>
    </xdr:from>
    <xdr:to xmlns:xdr="http://schemas.openxmlformats.org/drawingml/2006/spreadsheetDrawing">
      <xdr:col>10</xdr:col>
      <xdr:colOff>114300</xdr:colOff>
      <xdr:row>77</xdr:row>
      <xdr:rowOff>61595</xdr:rowOff>
    </xdr:to>
    <xdr:cxnSp macro="">
      <xdr:nvCxnSpPr>
        <xdr:cNvPr id="187" name="直線コネクタ 186"/>
        <xdr:cNvCxnSpPr/>
      </xdr:nvCxnSpPr>
      <xdr:spPr>
        <a:xfrm flipV="1">
          <a:off x="1130300" y="12778740"/>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8" name="フローチャート: 判断 187"/>
        <xdr:cNvSpPr/>
      </xdr:nvSpPr>
      <xdr:spPr>
        <a:xfrm>
          <a:off x="19685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96520</xdr:rowOff>
    </xdr:from>
    <xdr:ext cx="596265" cy="259080"/>
    <xdr:sp macro="" textlink="">
      <xdr:nvSpPr>
        <xdr:cNvPr id="189" name="テキスト ボックス 188"/>
        <xdr:cNvSpPr txBox="1"/>
      </xdr:nvSpPr>
      <xdr:spPr>
        <a:xfrm>
          <a:off x="1719580" y="132981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190" name="フローチャート: 判断 189"/>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107315</xdr:rowOff>
    </xdr:from>
    <xdr:ext cx="596265" cy="259080"/>
    <xdr:sp macro="" textlink="">
      <xdr:nvSpPr>
        <xdr:cNvPr id="191" name="テキスト ボックス 190"/>
        <xdr:cNvSpPr txBox="1"/>
      </xdr:nvSpPr>
      <xdr:spPr>
        <a:xfrm>
          <a:off x="830580" y="12966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76200</xdr:rowOff>
    </xdr:from>
    <xdr:to xmlns:xdr="http://schemas.openxmlformats.org/drawingml/2006/spreadsheetDrawing">
      <xdr:col>24</xdr:col>
      <xdr:colOff>114300</xdr:colOff>
      <xdr:row>77</xdr:row>
      <xdr:rowOff>6350</xdr:rowOff>
    </xdr:to>
    <xdr:sp macro="" textlink="">
      <xdr:nvSpPr>
        <xdr:cNvPr id="197" name="楕円 196"/>
        <xdr:cNvSpPr/>
      </xdr:nvSpPr>
      <xdr:spPr>
        <a:xfrm>
          <a:off x="45847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54610</xdr:rowOff>
    </xdr:from>
    <xdr:ext cx="598805" cy="256540"/>
    <xdr:sp macro="" textlink="">
      <xdr:nvSpPr>
        <xdr:cNvPr id="198" name="民生費該当値テキスト"/>
        <xdr:cNvSpPr txBox="1"/>
      </xdr:nvSpPr>
      <xdr:spPr>
        <a:xfrm>
          <a:off x="4686300" y="130848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xdr:rowOff>
    </xdr:from>
    <xdr:to xmlns:xdr="http://schemas.openxmlformats.org/drawingml/2006/spreadsheetDrawing">
      <xdr:col>20</xdr:col>
      <xdr:colOff>38100</xdr:colOff>
      <xdr:row>77</xdr:row>
      <xdr:rowOff>117475</xdr:rowOff>
    </xdr:to>
    <xdr:sp macro="" textlink="">
      <xdr:nvSpPr>
        <xdr:cNvPr id="199" name="楕円 198"/>
        <xdr:cNvSpPr/>
      </xdr:nvSpPr>
      <xdr:spPr>
        <a:xfrm>
          <a:off x="3746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109220</xdr:rowOff>
    </xdr:from>
    <xdr:ext cx="596265" cy="256540"/>
    <xdr:sp macro="" textlink="">
      <xdr:nvSpPr>
        <xdr:cNvPr id="200" name="テキスト ボックス 199"/>
        <xdr:cNvSpPr txBox="1"/>
      </xdr:nvSpPr>
      <xdr:spPr>
        <a:xfrm>
          <a:off x="3497580" y="13310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16510</xdr:rowOff>
    </xdr:from>
    <xdr:to xmlns:xdr="http://schemas.openxmlformats.org/drawingml/2006/spreadsheetDrawing">
      <xdr:col>15</xdr:col>
      <xdr:colOff>101600</xdr:colOff>
      <xdr:row>77</xdr:row>
      <xdr:rowOff>118110</xdr:rowOff>
    </xdr:to>
    <xdr:sp macro="" textlink="">
      <xdr:nvSpPr>
        <xdr:cNvPr id="201" name="楕円 200"/>
        <xdr:cNvSpPr/>
      </xdr:nvSpPr>
      <xdr:spPr>
        <a:xfrm>
          <a:off x="2857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109220</xdr:rowOff>
    </xdr:from>
    <xdr:ext cx="596265" cy="256540"/>
    <xdr:sp macro="" textlink="">
      <xdr:nvSpPr>
        <xdr:cNvPr id="202" name="テキスト ボックス 201"/>
        <xdr:cNvSpPr txBox="1"/>
      </xdr:nvSpPr>
      <xdr:spPr>
        <a:xfrm>
          <a:off x="2608580" y="13310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40640</xdr:rowOff>
    </xdr:from>
    <xdr:to xmlns:xdr="http://schemas.openxmlformats.org/drawingml/2006/spreadsheetDrawing">
      <xdr:col>10</xdr:col>
      <xdr:colOff>165100</xdr:colOff>
      <xdr:row>74</xdr:row>
      <xdr:rowOff>142240</xdr:rowOff>
    </xdr:to>
    <xdr:sp macro="" textlink="">
      <xdr:nvSpPr>
        <xdr:cNvPr id="203" name="楕円 202"/>
        <xdr:cNvSpPr/>
      </xdr:nvSpPr>
      <xdr:spPr>
        <a:xfrm>
          <a:off x="1968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158750</xdr:rowOff>
    </xdr:from>
    <xdr:ext cx="596265" cy="259080"/>
    <xdr:sp macro="" textlink="">
      <xdr:nvSpPr>
        <xdr:cNvPr id="204" name="テキスト ボックス 203"/>
        <xdr:cNvSpPr txBox="1"/>
      </xdr:nvSpPr>
      <xdr:spPr>
        <a:xfrm>
          <a:off x="1719580" y="12503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10795</xdr:rowOff>
    </xdr:from>
    <xdr:to xmlns:xdr="http://schemas.openxmlformats.org/drawingml/2006/spreadsheetDrawing">
      <xdr:col>6</xdr:col>
      <xdr:colOff>38100</xdr:colOff>
      <xdr:row>77</xdr:row>
      <xdr:rowOff>112395</xdr:rowOff>
    </xdr:to>
    <xdr:sp macro="" textlink="">
      <xdr:nvSpPr>
        <xdr:cNvPr id="205" name="楕円 204"/>
        <xdr:cNvSpPr/>
      </xdr:nvSpPr>
      <xdr:spPr>
        <a:xfrm>
          <a:off x="1079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103505</xdr:rowOff>
    </xdr:from>
    <xdr:ext cx="596265" cy="259080"/>
    <xdr:sp macro="" textlink="">
      <xdr:nvSpPr>
        <xdr:cNvPr id="206" name="テキスト ボックス 205"/>
        <xdr:cNvSpPr txBox="1"/>
      </xdr:nvSpPr>
      <xdr:spPr>
        <a:xfrm>
          <a:off x="830580" y="133051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6380" cy="256540"/>
    <xdr:sp macro="" textlink="">
      <xdr:nvSpPr>
        <xdr:cNvPr id="218" name="テキスト ボックス 217"/>
        <xdr:cNvSpPr txBox="1"/>
      </xdr:nvSpPr>
      <xdr:spPr>
        <a:xfrm>
          <a:off x="513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090" cy="256540"/>
    <xdr:sp macro="" textlink="">
      <xdr:nvSpPr>
        <xdr:cNvPr id="220" name="テキスト ボックス 219"/>
        <xdr:cNvSpPr txBox="1"/>
      </xdr:nvSpPr>
      <xdr:spPr>
        <a:xfrm>
          <a:off x="166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090" cy="256540"/>
    <xdr:sp macro="" textlink="">
      <xdr:nvSpPr>
        <xdr:cNvPr id="222" name="テキスト ボックス 221"/>
        <xdr:cNvSpPr txBox="1"/>
      </xdr:nvSpPr>
      <xdr:spPr>
        <a:xfrm>
          <a:off x="166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090" cy="256540"/>
    <xdr:sp macro="" textlink="">
      <xdr:nvSpPr>
        <xdr:cNvPr id="224" name="テキスト ボックス 223"/>
        <xdr:cNvSpPr txBox="1"/>
      </xdr:nvSpPr>
      <xdr:spPr>
        <a:xfrm>
          <a:off x="166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6" name="テキスト ボックス 225"/>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97</xdr:row>
      <xdr:rowOff>141605</xdr:rowOff>
    </xdr:to>
    <xdr:cxnSp macro="">
      <xdr:nvCxnSpPr>
        <xdr:cNvPr id="228" name="直線コネクタ 227"/>
        <xdr:cNvCxnSpPr/>
      </xdr:nvCxnSpPr>
      <xdr:spPr>
        <a:xfrm flipV="1">
          <a:off x="4633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6540"/>
    <xdr:sp macro="" textlink="">
      <xdr:nvSpPr>
        <xdr:cNvPr id="229" name="衛生費最小値テキスト"/>
        <xdr:cNvSpPr txBox="1"/>
      </xdr:nvSpPr>
      <xdr:spPr>
        <a:xfrm>
          <a:off x="4686300" y="16776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0" name="直線コネクタ 229"/>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58445"/>
    <xdr:sp macro="" textlink="">
      <xdr:nvSpPr>
        <xdr:cNvPr id="231" name="衛生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2" name="直線コネクタ 231"/>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86360</xdr:rowOff>
    </xdr:from>
    <xdr:to xmlns:xdr="http://schemas.openxmlformats.org/drawingml/2006/spreadsheetDrawing">
      <xdr:col>24</xdr:col>
      <xdr:colOff>63500</xdr:colOff>
      <xdr:row>94</xdr:row>
      <xdr:rowOff>133350</xdr:rowOff>
    </xdr:to>
    <xdr:cxnSp macro="">
      <xdr:nvCxnSpPr>
        <xdr:cNvPr id="233" name="直線コネクタ 232"/>
        <xdr:cNvCxnSpPr/>
      </xdr:nvCxnSpPr>
      <xdr:spPr>
        <a:xfrm flipV="1">
          <a:off x="3797300" y="1620266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97790</xdr:rowOff>
    </xdr:from>
    <xdr:ext cx="598805" cy="256540"/>
    <xdr:sp macro="" textlink="">
      <xdr:nvSpPr>
        <xdr:cNvPr id="234" name="衛生費平均値テキスト"/>
        <xdr:cNvSpPr txBox="1"/>
      </xdr:nvSpPr>
      <xdr:spPr>
        <a:xfrm>
          <a:off x="4686300" y="1638554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35" name="フローチャート: 判断 234"/>
        <xdr:cNvSpPr/>
      </xdr:nvSpPr>
      <xdr:spPr>
        <a:xfrm>
          <a:off x="4584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133350</xdr:rowOff>
    </xdr:from>
    <xdr:to xmlns:xdr="http://schemas.openxmlformats.org/drawingml/2006/spreadsheetDrawing">
      <xdr:col>19</xdr:col>
      <xdr:colOff>177800</xdr:colOff>
      <xdr:row>95</xdr:row>
      <xdr:rowOff>29210</xdr:rowOff>
    </xdr:to>
    <xdr:cxnSp macro="">
      <xdr:nvCxnSpPr>
        <xdr:cNvPr id="236" name="直線コネクタ 235"/>
        <xdr:cNvCxnSpPr/>
      </xdr:nvCxnSpPr>
      <xdr:spPr>
        <a:xfrm flipV="1">
          <a:off x="2908300" y="162496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7" name="フローチャート: 判断 236"/>
        <xdr:cNvSpPr/>
      </xdr:nvSpPr>
      <xdr:spPr>
        <a:xfrm>
          <a:off x="3746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104140</xdr:rowOff>
    </xdr:from>
    <xdr:ext cx="532130" cy="259080"/>
    <xdr:sp macro="" textlink="">
      <xdr:nvSpPr>
        <xdr:cNvPr id="238" name="テキスト ボックス 237"/>
        <xdr:cNvSpPr txBox="1"/>
      </xdr:nvSpPr>
      <xdr:spPr>
        <a:xfrm>
          <a:off x="3529965"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29210</xdr:rowOff>
    </xdr:from>
    <xdr:to xmlns:xdr="http://schemas.openxmlformats.org/drawingml/2006/spreadsheetDrawing">
      <xdr:col>15</xdr:col>
      <xdr:colOff>50800</xdr:colOff>
      <xdr:row>95</xdr:row>
      <xdr:rowOff>52070</xdr:rowOff>
    </xdr:to>
    <xdr:cxnSp macro="">
      <xdr:nvCxnSpPr>
        <xdr:cNvPr id="239" name="直線コネクタ 238"/>
        <xdr:cNvCxnSpPr/>
      </xdr:nvCxnSpPr>
      <xdr:spPr>
        <a:xfrm flipV="1">
          <a:off x="2019300" y="16316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0" name="フローチャート: 判断 239"/>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122555</xdr:rowOff>
    </xdr:from>
    <xdr:ext cx="532130" cy="256540"/>
    <xdr:sp macro="" textlink="">
      <xdr:nvSpPr>
        <xdr:cNvPr id="241" name="テキスト ボックス 240"/>
        <xdr:cNvSpPr txBox="1"/>
      </xdr:nvSpPr>
      <xdr:spPr>
        <a:xfrm>
          <a:off x="2640965" y="1658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41910</xdr:rowOff>
    </xdr:from>
    <xdr:to xmlns:xdr="http://schemas.openxmlformats.org/drawingml/2006/spreadsheetDrawing">
      <xdr:col>10</xdr:col>
      <xdr:colOff>114300</xdr:colOff>
      <xdr:row>95</xdr:row>
      <xdr:rowOff>52070</xdr:rowOff>
    </xdr:to>
    <xdr:cxnSp macro="">
      <xdr:nvCxnSpPr>
        <xdr:cNvPr id="242" name="直線コネクタ 241"/>
        <xdr:cNvCxnSpPr/>
      </xdr:nvCxnSpPr>
      <xdr:spPr>
        <a:xfrm>
          <a:off x="1130300" y="163296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52705</xdr:rowOff>
    </xdr:from>
    <xdr:to xmlns:xdr="http://schemas.openxmlformats.org/drawingml/2006/spreadsheetDrawing">
      <xdr:col>10</xdr:col>
      <xdr:colOff>165100</xdr:colOff>
      <xdr:row>96</xdr:row>
      <xdr:rowOff>154940</xdr:rowOff>
    </xdr:to>
    <xdr:sp macro="" textlink="">
      <xdr:nvSpPr>
        <xdr:cNvPr id="243" name="フローチャート: 判断 242"/>
        <xdr:cNvSpPr/>
      </xdr:nvSpPr>
      <xdr:spPr>
        <a:xfrm>
          <a:off x="196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145415</xdr:rowOff>
    </xdr:from>
    <xdr:ext cx="532130" cy="256540"/>
    <xdr:sp macro="" textlink="">
      <xdr:nvSpPr>
        <xdr:cNvPr id="244" name="テキスト ボックス 243"/>
        <xdr:cNvSpPr txBox="1"/>
      </xdr:nvSpPr>
      <xdr:spPr>
        <a:xfrm>
          <a:off x="1751965" y="16604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45" name="フローチャート: 判断 244"/>
        <xdr:cNvSpPr/>
      </xdr:nvSpPr>
      <xdr:spPr>
        <a:xfrm>
          <a:off x="1079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130810</xdr:rowOff>
    </xdr:from>
    <xdr:ext cx="532130" cy="259080"/>
    <xdr:sp macro="" textlink="">
      <xdr:nvSpPr>
        <xdr:cNvPr id="246" name="テキスト ボックス 245"/>
        <xdr:cNvSpPr txBox="1"/>
      </xdr:nvSpPr>
      <xdr:spPr>
        <a:xfrm>
          <a:off x="862965" y="16590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34925</xdr:rowOff>
    </xdr:from>
    <xdr:to xmlns:xdr="http://schemas.openxmlformats.org/drawingml/2006/spreadsheetDrawing">
      <xdr:col>24</xdr:col>
      <xdr:colOff>114300</xdr:colOff>
      <xdr:row>94</xdr:row>
      <xdr:rowOff>136525</xdr:rowOff>
    </xdr:to>
    <xdr:sp macro="" textlink="">
      <xdr:nvSpPr>
        <xdr:cNvPr id="252" name="楕円 251"/>
        <xdr:cNvSpPr/>
      </xdr:nvSpPr>
      <xdr:spPr>
        <a:xfrm>
          <a:off x="4584700" y="161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57785</xdr:rowOff>
    </xdr:from>
    <xdr:ext cx="598805" cy="259080"/>
    <xdr:sp macro="" textlink="">
      <xdr:nvSpPr>
        <xdr:cNvPr id="253" name="衛生費該当値テキスト"/>
        <xdr:cNvSpPr txBox="1"/>
      </xdr:nvSpPr>
      <xdr:spPr>
        <a:xfrm>
          <a:off x="4686300" y="1600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82550</xdr:rowOff>
    </xdr:from>
    <xdr:to xmlns:xdr="http://schemas.openxmlformats.org/drawingml/2006/spreadsheetDrawing">
      <xdr:col>20</xdr:col>
      <xdr:colOff>38100</xdr:colOff>
      <xdr:row>95</xdr:row>
      <xdr:rowOff>12700</xdr:rowOff>
    </xdr:to>
    <xdr:sp macro="" textlink="">
      <xdr:nvSpPr>
        <xdr:cNvPr id="254" name="楕円 253"/>
        <xdr:cNvSpPr/>
      </xdr:nvSpPr>
      <xdr:spPr>
        <a:xfrm>
          <a:off x="3746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29210</xdr:rowOff>
    </xdr:from>
    <xdr:ext cx="596265" cy="256540"/>
    <xdr:sp macro="" textlink="">
      <xdr:nvSpPr>
        <xdr:cNvPr id="255" name="テキスト ボックス 254"/>
        <xdr:cNvSpPr txBox="1"/>
      </xdr:nvSpPr>
      <xdr:spPr>
        <a:xfrm>
          <a:off x="3497580" y="15974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149860</xdr:rowOff>
    </xdr:from>
    <xdr:to xmlns:xdr="http://schemas.openxmlformats.org/drawingml/2006/spreadsheetDrawing">
      <xdr:col>15</xdr:col>
      <xdr:colOff>101600</xdr:colOff>
      <xdr:row>95</xdr:row>
      <xdr:rowOff>80010</xdr:rowOff>
    </xdr:to>
    <xdr:sp macro="" textlink="">
      <xdr:nvSpPr>
        <xdr:cNvPr id="256" name="楕円 255"/>
        <xdr:cNvSpPr/>
      </xdr:nvSpPr>
      <xdr:spPr>
        <a:xfrm>
          <a:off x="28575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96520</xdr:rowOff>
    </xdr:from>
    <xdr:ext cx="596265" cy="259080"/>
    <xdr:sp macro="" textlink="">
      <xdr:nvSpPr>
        <xdr:cNvPr id="257" name="テキスト ボックス 256"/>
        <xdr:cNvSpPr txBox="1"/>
      </xdr:nvSpPr>
      <xdr:spPr>
        <a:xfrm>
          <a:off x="2608580" y="160413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635</xdr:rowOff>
    </xdr:from>
    <xdr:to xmlns:xdr="http://schemas.openxmlformats.org/drawingml/2006/spreadsheetDrawing">
      <xdr:col>10</xdr:col>
      <xdr:colOff>165100</xdr:colOff>
      <xdr:row>95</xdr:row>
      <xdr:rowOff>102235</xdr:rowOff>
    </xdr:to>
    <xdr:sp macro="" textlink="">
      <xdr:nvSpPr>
        <xdr:cNvPr id="258" name="楕円 257"/>
        <xdr:cNvSpPr/>
      </xdr:nvSpPr>
      <xdr:spPr>
        <a:xfrm>
          <a:off x="1968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118745</xdr:rowOff>
    </xdr:from>
    <xdr:ext cx="596265" cy="259080"/>
    <xdr:sp macro="" textlink="">
      <xdr:nvSpPr>
        <xdr:cNvPr id="259" name="テキスト ボックス 258"/>
        <xdr:cNvSpPr txBox="1"/>
      </xdr:nvSpPr>
      <xdr:spPr>
        <a:xfrm>
          <a:off x="1719580" y="160635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162560</xdr:rowOff>
    </xdr:from>
    <xdr:to xmlns:xdr="http://schemas.openxmlformats.org/drawingml/2006/spreadsheetDrawing">
      <xdr:col>6</xdr:col>
      <xdr:colOff>38100</xdr:colOff>
      <xdr:row>95</xdr:row>
      <xdr:rowOff>92710</xdr:rowOff>
    </xdr:to>
    <xdr:sp macro="" textlink="">
      <xdr:nvSpPr>
        <xdr:cNvPr id="260" name="楕円 259"/>
        <xdr:cNvSpPr/>
      </xdr:nvSpPr>
      <xdr:spPr>
        <a:xfrm>
          <a:off x="10795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109220</xdr:rowOff>
    </xdr:from>
    <xdr:ext cx="596265" cy="256540"/>
    <xdr:sp macro="" textlink="">
      <xdr:nvSpPr>
        <xdr:cNvPr id="261" name="テキスト ボックス 260"/>
        <xdr:cNvSpPr txBox="1"/>
      </xdr:nvSpPr>
      <xdr:spPr>
        <a:xfrm>
          <a:off x="830580" y="160540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0" name="テキスト ボックス 269"/>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6380" cy="259080"/>
    <xdr:sp macro="" textlink="">
      <xdr:nvSpPr>
        <xdr:cNvPr id="273" name="テキスト ボックス 272"/>
        <xdr:cNvSpPr txBox="1"/>
      </xdr:nvSpPr>
      <xdr:spPr>
        <a:xfrm>
          <a:off x="6355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5" name="テキスト ボックス 274"/>
        <xdr:cNvSpPr txBox="1"/>
      </xdr:nvSpPr>
      <xdr:spPr>
        <a:xfrm>
          <a:off x="6136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77" name="テキスト ボックス 276"/>
        <xdr:cNvSpPr txBox="1"/>
      </xdr:nvSpPr>
      <xdr:spPr>
        <a:xfrm>
          <a:off x="6136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79" name="テキスト ボックス 278"/>
        <xdr:cNvSpPr txBox="1"/>
      </xdr:nvSpPr>
      <xdr:spPr>
        <a:xfrm>
          <a:off x="6136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4820" cy="259080"/>
    <xdr:sp macro="" textlink="">
      <xdr:nvSpPr>
        <xdr:cNvPr id="281" name="テキスト ボックス 280"/>
        <xdr:cNvSpPr txBox="1"/>
      </xdr:nvSpPr>
      <xdr:spPr>
        <a:xfrm>
          <a:off x="6136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83" name="テキスト ボックス 282"/>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153670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469900" cy="256540"/>
    <xdr:sp macro="" textlink="">
      <xdr:nvSpPr>
        <xdr:cNvPr id="288" name="労働費最大値テキスト"/>
        <xdr:cNvSpPr txBox="1"/>
      </xdr:nvSpPr>
      <xdr:spPr>
        <a:xfrm>
          <a:off x="10528300" y="52438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9" name="直線コネクタ 288"/>
        <xdr:cNvCxnSpPr/>
      </xdr:nvCxnSpPr>
      <xdr:spPr>
        <a:xfrm>
          <a:off x="10388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31115</xdr:rowOff>
    </xdr:from>
    <xdr:ext cx="378460" cy="256540"/>
    <xdr:sp macro="" textlink="">
      <xdr:nvSpPr>
        <xdr:cNvPr id="291" name="労働費平均値テキスト"/>
        <xdr:cNvSpPr txBox="1"/>
      </xdr:nvSpPr>
      <xdr:spPr>
        <a:xfrm>
          <a:off x="10528300" y="637476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xdr:rowOff>
    </xdr:from>
    <xdr:to xmlns:xdr="http://schemas.openxmlformats.org/drawingml/2006/spreadsheetDrawing">
      <xdr:col>55</xdr:col>
      <xdr:colOff>50800</xdr:colOff>
      <xdr:row>38</xdr:row>
      <xdr:rowOff>109855</xdr:rowOff>
    </xdr:to>
    <xdr:sp macro="" textlink="">
      <xdr:nvSpPr>
        <xdr:cNvPr id="292" name="フローチャート: 判断 291"/>
        <xdr:cNvSpPr/>
      </xdr:nvSpPr>
      <xdr:spPr>
        <a:xfrm>
          <a:off x="10426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9525</xdr:rowOff>
    </xdr:from>
    <xdr:to xmlns:xdr="http://schemas.openxmlformats.org/drawingml/2006/spreadsheetDrawing">
      <xdr:col>50</xdr:col>
      <xdr:colOff>165100</xdr:colOff>
      <xdr:row>38</xdr:row>
      <xdr:rowOff>111125</xdr:rowOff>
    </xdr:to>
    <xdr:sp macro="" textlink="">
      <xdr:nvSpPr>
        <xdr:cNvPr id="294" name="フローチャート: 判断 293"/>
        <xdr:cNvSpPr/>
      </xdr:nvSpPr>
      <xdr:spPr>
        <a:xfrm>
          <a:off x="9588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127635</xdr:rowOff>
    </xdr:from>
    <xdr:ext cx="378460" cy="259080"/>
    <xdr:sp macro="" textlink="">
      <xdr:nvSpPr>
        <xdr:cNvPr id="295" name="テキスト ボックス 294"/>
        <xdr:cNvSpPr txBox="1"/>
      </xdr:nvSpPr>
      <xdr:spPr>
        <a:xfrm>
          <a:off x="9450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297" name="フローチャート: 判断 296"/>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90170</xdr:rowOff>
    </xdr:from>
    <xdr:ext cx="378460" cy="259080"/>
    <xdr:sp macro="" textlink="">
      <xdr:nvSpPr>
        <xdr:cNvPr id="298" name="テキスト ボックス 297"/>
        <xdr:cNvSpPr txBox="1"/>
      </xdr:nvSpPr>
      <xdr:spPr>
        <a:xfrm>
          <a:off x="8561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00" name="フローチャート: 判断 299"/>
        <xdr:cNvSpPr/>
      </xdr:nvSpPr>
      <xdr:spPr>
        <a:xfrm>
          <a:off x="7810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83820</xdr:rowOff>
    </xdr:from>
    <xdr:ext cx="378460" cy="259080"/>
    <xdr:sp macro="" textlink="">
      <xdr:nvSpPr>
        <xdr:cNvPr id="301" name="テキスト ボックス 300"/>
        <xdr:cNvSpPr txBox="1"/>
      </xdr:nvSpPr>
      <xdr:spPr>
        <a:xfrm>
          <a:off x="7672070" y="6256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116205</xdr:rowOff>
    </xdr:from>
    <xdr:to xmlns:xdr="http://schemas.openxmlformats.org/drawingml/2006/spreadsheetDrawing">
      <xdr:col>36</xdr:col>
      <xdr:colOff>165100</xdr:colOff>
      <xdr:row>38</xdr:row>
      <xdr:rowOff>46355</xdr:rowOff>
    </xdr:to>
    <xdr:sp macro="" textlink="">
      <xdr:nvSpPr>
        <xdr:cNvPr id="302" name="フローチャート: 判断 301"/>
        <xdr:cNvSpPr/>
      </xdr:nvSpPr>
      <xdr:spPr>
        <a:xfrm>
          <a:off x="6921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63500</xdr:rowOff>
    </xdr:from>
    <xdr:ext cx="378460" cy="256540"/>
    <xdr:sp macro="" textlink="">
      <xdr:nvSpPr>
        <xdr:cNvPr id="303" name="テキスト ボックス 302"/>
        <xdr:cNvSpPr txBox="1"/>
      </xdr:nvSpPr>
      <xdr:spPr>
        <a:xfrm>
          <a:off x="6783070" y="62357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015" cy="256540"/>
    <xdr:sp macro="" textlink="">
      <xdr:nvSpPr>
        <xdr:cNvPr id="312" name="テキスト ボックス 311"/>
        <xdr:cNvSpPr txBox="1"/>
      </xdr:nvSpPr>
      <xdr:spPr>
        <a:xfrm>
          <a:off x="9514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015" cy="256540"/>
    <xdr:sp macro="" textlink="">
      <xdr:nvSpPr>
        <xdr:cNvPr id="314" name="テキスト ボックス 313"/>
        <xdr:cNvSpPr txBox="1"/>
      </xdr:nvSpPr>
      <xdr:spPr>
        <a:xfrm>
          <a:off x="8625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015" cy="256540"/>
    <xdr:sp macro="" textlink="">
      <xdr:nvSpPr>
        <xdr:cNvPr id="316" name="テキスト ボックス 315"/>
        <xdr:cNvSpPr txBox="1"/>
      </xdr:nvSpPr>
      <xdr:spPr>
        <a:xfrm>
          <a:off x="7736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015" cy="256540"/>
    <xdr:sp macro="" textlink="">
      <xdr:nvSpPr>
        <xdr:cNvPr id="318" name="テキスト ボックス 317"/>
        <xdr:cNvSpPr txBox="1"/>
      </xdr:nvSpPr>
      <xdr:spPr>
        <a:xfrm>
          <a:off x="6847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7" name="テキスト ボックス 326"/>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30" name="テキスト ボックス 329"/>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090" cy="259080"/>
    <xdr:sp macro="" textlink="">
      <xdr:nvSpPr>
        <xdr:cNvPr id="332" name="テキスト ボックス 331"/>
        <xdr:cNvSpPr txBox="1"/>
      </xdr:nvSpPr>
      <xdr:spPr>
        <a:xfrm>
          <a:off x="6008370" y="963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090" cy="256540"/>
    <xdr:sp macro="" textlink="">
      <xdr:nvSpPr>
        <xdr:cNvPr id="334" name="テキスト ボックス 333"/>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090" cy="259080"/>
    <xdr:sp macro="" textlink="">
      <xdr:nvSpPr>
        <xdr:cNvPr id="336" name="テキスト ボックス 335"/>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38" name="テキスト ボックス 337"/>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0" name="テキスト ボックス 339"/>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106680</xdr:rowOff>
    </xdr:from>
    <xdr:to xmlns:xdr="http://schemas.openxmlformats.org/drawingml/2006/spreadsheetDrawing">
      <xdr:col>54</xdr:col>
      <xdr:colOff>189865</xdr:colOff>
      <xdr:row>58</xdr:row>
      <xdr:rowOff>155575</xdr:rowOff>
    </xdr:to>
    <xdr:cxnSp macro="">
      <xdr:nvCxnSpPr>
        <xdr:cNvPr id="342" name="直線コネクタ 341"/>
        <xdr:cNvCxnSpPr/>
      </xdr:nvCxnSpPr>
      <xdr:spPr>
        <a:xfrm flipV="1">
          <a:off x="10475595" y="885063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159385</xdr:rowOff>
    </xdr:from>
    <xdr:ext cx="534670" cy="258445"/>
    <xdr:sp macro="" textlink="">
      <xdr:nvSpPr>
        <xdr:cNvPr id="343" name="農林水産業費最小値テキスト"/>
        <xdr:cNvSpPr txBox="1"/>
      </xdr:nvSpPr>
      <xdr:spPr>
        <a:xfrm>
          <a:off x="10528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155575</xdr:rowOff>
    </xdr:from>
    <xdr:to xmlns:xdr="http://schemas.openxmlformats.org/drawingml/2006/spreadsheetDrawing">
      <xdr:col>55</xdr:col>
      <xdr:colOff>88900</xdr:colOff>
      <xdr:row>58</xdr:row>
      <xdr:rowOff>155575</xdr:rowOff>
    </xdr:to>
    <xdr:cxnSp macro="">
      <xdr:nvCxnSpPr>
        <xdr:cNvPr id="344" name="直線コネクタ 343"/>
        <xdr:cNvCxnSpPr/>
      </xdr:nvCxnSpPr>
      <xdr:spPr>
        <a:xfrm>
          <a:off x="10388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53340</xdr:rowOff>
    </xdr:from>
    <xdr:ext cx="598805" cy="256540"/>
    <xdr:sp macro="" textlink="">
      <xdr:nvSpPr>
        <xdr:cNvPr id="345" name="農林水産業費最大値テキスト"/>
        <xdr:cNvSpPr txBox="1"/>
      </xdr:nvSpPr>
      <xdr:spPr>
        <a:xfrm>
          <a:off x="10528300" y="8625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106680</xdr:rowOff>
    </xdr:from>
    <xdr:to xmlns:xdr="http://schemas.openxmlformats.org/drawingml/2006/spreadsheetDrawing">
      <xdr:col>55</xdr:col>
      <xdr:colOff>88900</xdr:colOff>
      <xdr:row>51</xdr:row>
      <xdr:rowOff>106680</xdr:rowOff>
    </xdr:to>
    <xdr:cxnSp macro="">
      <xdr:nvCxnSpPr>
        <xdr:cNvPr id="346" name="直線コネクタ 345"/>
        <xdr:cNvCxnSpPr/>
      </xdr:nvCxnSpPr>
      <xdr:spPr>
        <a:xfrm>
          <a:off x="10388600" y="885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22860</xdr:rowOff>
    </xdr:from>
    <xdr:to xmlns:xdr="http://schemas.openxmlformats.org/drawingml/2006/spreadsheetDrawing">
      <xdr:col>55</xdr:col>
      <xdr:colOff>0</xdr:colOff>
      <xdr:row>56</xdr:row>
      <xdr:rowOff>80010</xdr:rowOff>
    </xdr:to>
    <xdr:cxnSp macro="">
      <xdr:nvCxnSpPr>
        <xdr:cNvPr id="347" name="直線コネクタ 346"/>
        <xdr:cNvCxnSpPr/>
      </xdr:nvCxnSpPr>
      <xdr:spPr>
        <a:xfrm>
          <a:off x="9639300" y="9109710"/>
          <a:ext cx="8382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78105</xdr:rowOff>
    </xdr:from>
    <xdr:ext cx="598805" cy="256540"/>
    <xdr:sp macro="" textlink="">
      <xdr:nvSpPr>
        <xdr:cNvPr id="348" name="農林水産業費平均値テキスト"/>
        <xdr:cNvSpPr txBox="1"/>
      </xdr:nvSpPr>
      <xdr:spPr>
        <a:xfrm>
          <a:off x="10528300" y="967930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99695</xdr:rowOff>
    </xdr:from>
    <xdr:to xmlns:xdr="http://schemas.openxmlformats.org/drawingml/2006/spreadsheetDrawing">
      <xdr:col>55</xdr:col>
      <xdr:colOff>50800</xdr:colOff>
      <xdr:row>57</xdr:row>
      <xdr:rowOff>29845</xdr:rowOff>
    </xdr:to>
    <xdr:sp macro="" textlink="">
      <xdr:nvSpPr>
        <xdr:cNvPr id="349" name="フローチャート: 判断 348"/>
        <xdr:cNvSpPr/>
      </xdr:nvSpPr>
      <xdr:spPr>
        <a:xfrm>
          <a:off x="104267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22860</xdr:rowOff>
    </xdr:from>
    <xdr:to xmlns:xdr="http://schemas.openxmlformats.org/drawingml/2006/spreadsheetDrawing">
      <xdr:col>50</xdr:col>
      <xdr:colOff>114300</xdr:colOff>
      <xdr:row>55</xdr:row>
      <xdr:rowOff>46355</xdr:rowOff>
    </xdr:to>
    <xdr:cxnSp macro="">
      <xdr:nvCxnSpPr>
        <xdr:cNvPr id="350" name="直線コネクタ 349"/>
        <xdr:cNvCxnSpPr/>
      </xdr:nvCxnSpPr>
      <xdr:spPr>
        <a:xfrm flipV="1">
          <a:off x="8750300" y="910971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125095</xdr:rowOff>
    </xdr:from>
    <xdr:to xmlns:xdr="http://schemas.openxmlformats.org/drawingml/2006/spreadsheetDrawing">
      <xdr:col>50</xdr:col>
      <xdr:colOff>165100</xdr:colOff>
      <xdr:row>57</xdr:row>
      <xdr:rowOff>55245</xdr:rowOff>
    </xdr:to>
    <xdr:sp macro="" textlink="">
      <xdr:nvSpPr>
        <xdr:cNvPr id="351" name="フローチャート: 判断 350"/>
        <xdr:cNvSpPr/>
      </xdr:nvSpPr>
      <xdr:spPr>
        <a:xfrm>
          <a:off x="9588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46355</xdr:rowOff>
    </xdr:from>
    <xdr:ext cx="596265" cy="259080"/>
    <xdr:sp macro="" textlink="">
      <xdr:nvSpPr>
        <xdr:cNvPr id="352" name="テキスト ボックス 351"/>
        <xdr:cNvSpPr txBox="1"/>
      </xdr:nvSpPr>
      <xdr:spPr>
        <a:xfrm>
          <a:off x="9339580" y="9819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46355</xdr:rowOff>
    </xdr:from>
    <xdr:to xmlns:xdr="http://schemas.openxmlformats.org/drawingml/2006/spreadsheetDrawing">
      <xdr:col>45</xdr:col>
      <xdr:colOff>177800</xdr:colOff>
      <xdr:row>56</xdr:row>
      <xdr:rowOff>25400</xdr:rowOff>
    </xdr:to>
    <xdr:cxnSp macro="">
      <xdr:nvCxnSpPr>
        <xdr:cNvPr id="353" name="直線コネクタ 352"/>
        <xdr:cNvCxnSpPr/>
      </xdr:nvCxnSpPr>
      <xdr:spPr>
        <a:xfrm flipV="1">
          <a:off x="7861300" y="9476105"/>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36195</xdr:rowOff>
    </xdr:to>
    <xdr:sp macro="" textlink="">
      <xdr:nvSpPr>
        <xdr:cNvPr id="354" name="フローチャート: 判断 353"/>
        <xdr:cNvSpPr/>
      </xdr:nvSpPr>
      <xdr:spPr>
        <a:xfrm>
          <a:off x="869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27305</xdr:rowOff>
    </xdr:from>
    <xdr:ext cx="596265" cy="259080"/>
    <xdr:sp macro="" textlink="">
      <xdr:nvSpPr>
        <xdr:cNvPr id="355" name="テキスト ボックス 354"/>
        <xdr:cNvSpPr txBox="1"/>
      </xdr:nvSpPr>
      <xdr:spPr>
        <a:xfrm>
          <a:off x="8450580" y="97999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86995</xdr:rowOff>
    </xdr:from>
    <xdr:to xmlns:xdr="http://schemas.openxmlformats.org/drawingml/2006/spreadsheetDrawing">
      <xdr:col>41</xdr:col>
      <xdr:colOff>50800</xdr:colOff>
      <xdr:row>56</xdr:row>
      <xdr:rowOff>25400</xdr:rowOff>
    </xdr:to>
    <xdr:cxnSp macro="">
      <xdr:nvCxnSpPr>
        <xdr:cNvPr id="356" name="直線コネクタ 355"/>
        <xdr:cNvCxnSpPr/>
      </xdr:nvCxnSpPr>
      <xdr:spPr>
        <a:xfrm>
          <a:off x="6972300" y="95167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59055</xdr:rowOff>
    </xdr:to>
    <xdr:sp macro="" textlink="">
      <xdr:nvSpPr>
        <xdr:cNvPr id="357" name="フローチャート: 判断 356"/>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50165</xdr:rowOff>
    </xdr:from>
    <xdr:ext cx="532130" cy="259080"/>
    <xdr:sp macro="" textlink="">
      <xdr:nvSpPr>
        <xdr:cNvPr id="358" name="テキスト ボックス 357"/>
        <xdr:cNvSpPr txBox="1"/>
      </xdr:nvSpPr>
      <xdr:spPr>
        <a:xfrm>
          <a:off x="7593965" y="9822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43815</xdr:rowOff>
    </xdr:from>
    <xdr:to xmlns:xdr="http://schemas.openxmlformats.org/drawingml/2006/spreadsheetDrawing">
      <xdr:col>36</xdr:col>
      <xdr:colOff>165100</xdr:colOff>
      <xdr:row>56</xdr:row>
      <xdr:rowOff>145415</xdr:rowOff>
    </xdr:to>
    <xdr:sp macro="" textlink="">
      <xdr:nvSpPr>
        <xdr:cNvPr id="359" name="フローチャート: 判断 358"/>
        <xdr:cNvSpPr/>
      </xdr:nvSpPr>
      <xdr:spPr>
        <a:xfrm>
          <a:off x="6921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136525</xdr:rowOff>
    </xdr:from>
    <xdr:ext cx="596265" cy="258445"/>
    <xdr:sp macro="" textlink="">
      <xdr:nvSpPr>
        <xdr:cNvPr id="360" name="テキスト ボックス 359"/>
        <xdr:cNvSpPr txBox="1"/>
      </xdr:nvSpPr>
      <xdr:spPr>
        <a:xfrm>
          <a:off x="6672580" y="97377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29210</xdr:rowOff>
    </xdr:from>
    <xdr:to xmlns:xdr="http://schemas.openxmlformats.org/drawingml/2006/spreadsheetDrawing">
      <xdr:col>55</xdr:col>
      <xdr:colOff>50800</xdr:colOff>
      <xdr:row>56</xdr:row>
      <xdr:rowOff>130810</xdr:rowOff>
    </xdr:to>
    <xdr:sp macro="" textlink="">
      <xdr:nvSpPr>
        <xdr:cNvPr id="366" name="楕円 365"/>
        <xdr:cNvSpPr/>
      </xdr:nvSpPr>
      <xdr:spPr>
        <a:xfrm>
          <a:off x="10426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52070</xdr:rowOff>
    </xdr:from>
    <xdr:ext cx="598805" cy="256540"/>
    <xdr:sp macro="" textlink="">
      <xdr:nvSpPr>
        <xdr:cNvPr id="367" name="農林水産業費該当値テキスト"/>
        <xdr:cNvSpPr txBox="1"/>
      </xdr:nvSpPr>
      <xdr:spPr>
        <a:xfrm>
          <a:off x="10528300" y="9481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143510</xdr:rowOff>
    </xdr:from>
    <xdr:to xmlns:xdr="http://schemas.openxmlformats.org/drawingml/2006/spreadsheetDrawing">
      <xdr:col>50</xdr:col>
      <xdr:colOff>165100</xdr:colOff>
      <xdr:row>53</xdr:row>
      <xdr:rowOff>73660</xdr:rowOff>
    </xdr:to>
    <xdr:sp macro="" textlink="">
      <xdr:nvSpPr>
        <xdr:cNvPr id="368" name="楕円 367"/>
        <xdr:cNvSpPr/>
      </xdr:nvSpPr>
      <xdr:spPr>
        <a:xfrm>
          <a:off x="9588500" y="90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90170</xdr:rowOff>
    </xdr:from>
    <xdr:ext cx="596265" cy="259080"/>
    <xdr:sp macro="" textlink="">
      <xdr:nvSpPr>
        <xdr:cNvPr id="369" name="テキスト ボックス 368"/>
        <xdr:cNvSpPr txBox="1"/>
      </xdr:nvSpPr>
      <xdr:spPr>
        <a:xfrm>
          <a:off x="9339580" y="8834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167005</xdr:rowOff>
    </xdr:from>
    <xdr:to xmlns:xdr="http://schemas.openxmlformats.org/drawingml/2006/spreadsheetDrawing">
      <xdr:col>46</xdr:col>
      <xdr:colOff>38100</xdr:colOff>
      <xdr:row>55</xdr:row>
      <xdr:rowOff>97790</xdr:rowOff>
    </xdr:to>
    <xdr:sp macro="" textlink="">
      <xdr:nvSpPr>
        <xdr:cNvPr id="370" name="楕円 369"/>
        <xdr:cNvSpPr/>
      </xdr:nvSpPr>
      <xdr:spPr>
        <a:xfrm>
          <a:off x="86995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113665</xdr:rowOff>
    </xdr:from>
    <xdr:ext cx="596265" cy="258445"/>
    <xdr:sp macro="" textlink="">
      <xdr:nvSpPr>
        <xdr:cNvPr id="371" name="テキスト ボックス 370"/>
        <xdr:cNvSpPr txBox="1"/>
      </xdr:nvSpPr>
      <xdr:spPr>
        <a:xfrm>
          <a:off x="8450580" y="92005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146050</xdr:rowOff>
    </xdr:from>
    <xdr:to xmlns:xdr="http://schemas.openxmlformats.org/drawingml/2006/spreadsheetDrawing">
      <xdr:col>41</xdr:col>
      <xdr:colOff>101600</xdr:colOff>
      <xdr:row>56</xdr:row>
      <xdr:rowOff>76200</xdr:rowOff>
    </xdr:to>
    <xdr:sp macro="" textlink="">
      <xdr:nvSpPr>
        <xdr:cNvPr id="372" name="楕円 371"/>
        <xdr:cNvSpPr/>
      </xdr:nvSpPr>
      <xdr:spPr>
        <a:xfrm>
          <a:off x="781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92710</xdr:rowOff>
    </xdr:from>
    <xdr:ext cx="596265" cy="259080"/>
    <xdr:sp macro="" textlink="">
      <xdr:nvSpPr>
        <xdr:cNvPr id="373" name="テキスト ボックス 372"/>
        <xdr:cNvSpPr txBox="1"/>
      </xdr:nvSpPr>
      <xdr:spPr>
        <a:xfrm>
          <a:off x="7561580" y="9351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36195</xdr:rowOff>
    </xdr:from>
    <xdr:to xmlns:xdr="http://schemas.openxmlformats.org/drawingml/2006/spreadsheetDrawing">
      <xdr:col>36</xdr:col>
      <xdr:colOff>165100</xdr:colOff>
      <xdr:row>55</xdr:row>
      <xdr:rowOff>137795</xdr:rowOff>
    </xdr:to>
    <xdr:sp macro="" textlink="">
      <xdr:nvSpPr>
        <xdr:cNvPr id="374" name="楕円 373"/>
        <xdr:cNvSpPr/>
      </xdr:nvSpPr>
      <xdr:spPr>
        <a:xfrm>
          <a:off x="69215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154940</xdr:rowOff>
    </xdr:from>
    <xdr:ext cx="596265" cy="256540"/>
    <xdr:sp macro="" textlink="">
      <xdr:nvSpPr>
        <xdr:cNvPr id="375" name="テキスト ボックス 374"/>
        <xdr:cNvSpPr txBox="1"/>
      </xdr:nvSpPr>
      <xdr:spPr>
        <a:xfrm>
          <a:off x="6672580" y="92417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84" name="テキスト ボックス 383"/>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87" name="テキスト ボックス 386"/>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1" name="テキスト ボックス 390"/>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93" name="テキスト ボックス 392"/>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95" name="テキスト ボックス 394"/>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97" name="テキスト ボックス 396"/>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115570</xdr:rowOff>
    </xdr:from>
    <xdr:to xmlns:xdr="http://schemas.openxmlformats.org/drawingml/2006/spreadsheetDrawing">
      <xdr:col>54</xdr:col>
      <xdr:colOff>189865</xdr:colOff>
      <xdr:row>79</xdr:row>
      <xdr:rowOff>27940</xdr:rowOff>
    </xdr:to>
    <xdr:cxnSp macro="">
      <xdr:nvCxnSpPr>
        <xdr:cNvPr id="399" name="直線コネクタ 398"/>
        <xdr:cNvCxnSpPr/>
      </xdr:nvCxnSpPr>
      <xdr:spPr>
        <a:xfrm flipV="1">
          <a:off x="10475595" y="1211707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469900" cy="256540"/>
    <xdr:sp macro="" textlink="">
      <xdr:nvSpPr>
        <xdr:cNvPr id="400" name="商工費最小値テキスト"/>
        <xdr:cNvSpPr txBox="1"/>
      </xdr:nvSpPr>
      <xdr:spPr>
        <a:xfrm>
          <a:off x="10528300" y="135763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27940</xdr:rowOff>
    </xdr:from>
    <xdr:to xmlns:xdr="http://schemas.openxmlformats.org/drawingml/2006/spreadsheetDrawing">
      <xdr:col>55</xdr:col>
      <xdr:colOff>88900</xdr:colOff>
      <xdr:row>79</xdr:row>
      <xdr:rowOff>27940</xdr:rowOff>
    </xdr:to>
    <xdr:cxnSp macro="">
      <xdr:nvCxnSpPr>
        <xdr:cNvPr id="401" name="直線コネクタ 400"/>
        <xdr:cNvCxnSpPr/>
      </xdr:nvCxnSpPr>
      <xdr:spPr>
        <a:xfrm>
          <a:off x="10388600" y="1357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62230</xdr:rowOff>
    </xdr:from>
    <xdr:ext cx="598805" cy="259080"/>
    <xdr:sp macro="" textlink="">
      <xdr:nvSpPr>
        <xdr:cNvPr id="402" name="商工費最大値テキスト"/>
        <xdr:cNvSpPr txBox="1"/>
      </xdr:nvSpPr>
      <xdr:spPr>
        <a:xfrm>
          <a:off x="10528300"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115570</xdr:rowOff>
    </xdr:from>
    <xdr:to xmlns:xdr="http://schemas.openxmlformats.org/drawingml/2006/spreadsheetDrawing">
      <xdr:col>55</xdr:col>
      <xdr:colOff>88900</xdr:colOff>
      <xdr:row>70</xdr:row>
      <xdr:rowOff>115570</xdr:rowOff>
    </xdr:to>
    <xdr:cxnSp macro="">
      <xdr:nvCxnSpPr>
        <xdr:cNvPr id="403" name="直線コネクタ 402"/>
        <xdr:cNvCxnSpPr/>
      </xdr:nvCxnSpPr>
      <xdr:spPr>
        <a:xfrm>
          <a:off x="10388600" y="1211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128905</xdr:rowOff>
    </xdr:from>
    <xdr:to xmlns:xdr="http://schemas.openxmlformats.org/drawingml/2006/spreadsheetDrawing">
      <xdr:col>55</xdr:col>
      <xdr:colOff>0</xdr:colOff>
      <xdr:row>77</xdr:row>
      <xdr:rowOff>36195</xdr:rowOff>
    </xdr:to>
    <xdr:cxnSp macro="">
      <xdr:nvCxnSpPr>
        <xdr:cNvPr id="404" name="直線コネクタ 403"/>
        <xdr:cNvCxnSpPr/>
      </xdr:nvCxnSpPr>
      <xdr:spPr>
        <a:xfrm>
          <a:off x="9639300" y="131591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161925</xdr:rowOff>
    </xdr:from>
    <xdr:ext cx="534670" cy="259080"/>
    <xdr:sp macro="" textlink="">
      <xdr:nvSpPr>
        <xdr:cNvPr id="405" name="商工費平均値テキスト"/>
        <xdr:cNvSpPr txBox="1"/>
      </xdr:nvSpPr>
      <xdr:spPr>
        <a:xfrm>
          <a:off x="10528300" y="13192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xdr:rowOff>
    </xdr:from>
    <xdr:to xmlns:xdr="http://schemas.openxmlformats.org/drawingml/2006/spreadsheetDrawing">
      <xdr:col>55</xdr:col>
      <xdr:colOff>50800</xdr:colOff>
      <xdr:row>77</xdr:row>
      <xdr:rowOff>113665</xdr:rowOff>
    </xdr:to>
    <xdr:sp macro="" textlink="">
      <xdr:nvSpPr>
        <xdr:cNvPr id="406" name="フローチャート: 判断 405"/>
        <xdr:cNvSpPr/>
      </xdr:nvSpPr>
      <xdr:spPr>
        <a:xfrm>
          <a:off x="104267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128905</xdr:rowOff>
    </xdr:from>
    <xdr:to xmlns:xdr="http://schemas.openxmlformats.org/drawingml/2006/spreadsheetDrawing">
      <xdr:col>50</xdr:col>
      <xdr:colOff>114300</xdr:colOff>
      <xdr:row>77</xdr:row>
      <xdr:rowOff>136525</xdr:rowOff>
    </xdr:to>
    <xdr:cxnSp macro="">
      <xdr:nvCxnSpPr>
        <xdr:cNvPr id="407" name="直線コネクタ 406"/>
        <xdr:cNvCxnSpPr/>
      </xdr:nvCxnSpPr>
      <xdr:spPr>
        <a:xfrm flipV="1">
          <a:off x="8750300" y="1315910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08" name="フローチャート: 判断 407"/>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71755</xdr:rowOff>
    </xdr:from>
    <xdr:ext cx="532130" cy="259080"/>
    <xdr:sp macro="" textlink="">
      <xdr:nvSpPr>
        <xdr:cNvPr id="409" name="テキスト ボックス 408"/>
        <xdr:cNvSpPr txBox="1"/>
      </xdr:nvSpPr>
      <xdr:spPr>
        <a:xfrm>
          <a:off x="9371965" y="132734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136525</xdr:rowOff>
    </xdr:from>
    <xdr:to xmlns:xdr="http://schemas.openxmlformats.org/drawingml/2006/spreadsheetDrawing">
      <xdr:col>45</xdr:col>
      <xdr:colOff>177800</xdr:colOff>
      <xdr:row>77</xdr:row>
      <xdr:rowOff>147320</xdr:rowOff>
    </xdr:to>
    <xdr:cxnSp macro="">
      <xdr:nvCxnSpPr>
        <xdr:cNvPr id="410" name="直線コネクタ 409"/>
        <xdr:cNvCxnSpPr/>
      </xdr:nvCxnSpPr>
      <xdr:spPr>
        <a:xfrm flipV="1">
          <a:off x="7861300" y="13338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52705</xdr:rowOff>
    </xdr:to>
    <xdr:sp macro="" textlink="">
      <xdr:nvSpPr>
        <xdr:cNvPr id="411" name="フローチャート: 判断 410"/>
        <xdr:cNvSpPr/>
      </xdr:nvSpPr>
      <xdr:spPr>
        <a:xfrm>
          <a:off x="8699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43815</xdr:rowOff>
    </xdr:from>
    <xdr:ext cx="532130" cy="256540"/>
    <xdr:sp macro="" textlink="">
      <xdr:nvSpPr>
        <xdr:cNvPr id="412" name="テキスト ボックス 411"/>
        <xdr:cNvSpPr txBox="1"/>
      </xdr:nvSpPr>
      <xdr:spPr>
        <a:xfrm>
          <a:off x="8482965" y="13416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147320</xdr:rowOff>
    </xdr:from>
    <xdr:to xmlns:xdr="http://schemas.openxmlformats.org/drawingml/2006/spreadsheetDrawing">
      <xdr:col>41</xdr:col>
      <xdr:colOff>50800</xdr:colOff>
      <xdr:row>77</xdr:row>
      <xdr:rowOff>153035</xdr:rowOff>
    </xdr:to>
    <xdr:cxnSp macro="">
      <xdr:nvCxnSpPr>
        <xdr:cNvPr id="413" name="直線コネクタ 412"/>
        <xdr:cNvCxnSpPr/>
      </xdr:nvCxnSpPr>
      <xdr:spPr>
        <a:xfrm flipV="1">
          <a:off x="6972300" y="133489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125730</xdr:rowOff>
    </xdr:from>
    <xdr:to xmlns:xdr="http://schemas.openxmlformats.org/drawingml/2006/spreadsheetDrawing">
      <xdr:col>41</xdr:col>
      <xdr:colOff>101600</xdr:colOff>
      <xdr:row>78</xdr:row>
      <xdr:rowOff>55880</xdr:rowOff>
    </xdr:to>
    <xdr:sp macro="" textlink="">
      <xdr:nvSpPr>
        <xdr:cNvPr id="414" name="フローチャート: 判断 413"/>
        <xdr:cNvSpPr/>
      </xdr:nvSpPr>
      <xdr:spPr>
        <a:xfrm>
          <a:off x="781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46990</xdr:rowOff>
    </xdr:from>
    <xdr:ext cx="532130" cy="259080"/>
    <xdr:sp macro="" textlink="">
      <xdr:nvSpPr>
        <xdr:cNvPr id="415" name="テキスト ボックス 414"/>
        <xdr:cNvSpPr txBox="1"/>
      </xdr:nvSpPr>
      <xdr:spPr>
        <a:xfrm>
          <a:off x="7593965" y="13420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16" name="フローチャート: 判断 415"/>
        <xdr:cNvSpPr/>
      </xdr:nvSpPr>
      <xdr:spPr>
        <a:xfrm>
          <a:off x="6921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47625</xdr:rowOff>
    </xdr:from>
    <xdr:ext cx="532130" cy="259080"/>
    <xdr:sp macro="" textlink="">
      <xdr:nvSpPr>
        <xdr:cNvPr id="417" name="テキスト ボックス 416"/>
        <xdr:cNvSpPr txBox="1"/>
      </xdr:nvSpPr>
      <xdr:spPr>
        <a:xfrm>
          <a:off x="6704965" y="13420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156845</xdr:rowOff>
    </xdr:from>
    <xdr:to xmlns:xdr="http://schemas.openxmlformats.org/drawingml/2006/spreadsheetDrawing">
      <xdr:col>55</xdr:col>
      <xdr:colOff>50800</xdr:colOff>
      <xdr:row>77</xdr:row>
      <xdr:rowOff>86995</xdr:rowOff>
    </xdr:to>
    <xdr:sp macro="" textlink="">
      <xdr:nvSpPr>
        <xdr:cNvPr id="423" name="楕円 422"/>
        <xdr:cNvSpPr/>
      </xdr:nvSpPr>
      <xdr:spPr>
        <a:xfrm>
          <a:off x="104267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8255</xdr:rowOff>
    </xdr:from>
    <xdr:ext cx="534670" cy="256540"/>
    <xdr:sp macro="" textlink="">
      <xdr:nvSpPr>
        <xdr:cNvPr id="424" name="商工費該当値テキスト"/>
        <xdr:cNvSpPr txBox="1"/>
      </xdr:nvSpPr>
      <xdr:spPr>
        <a:xfrm>
          <a:off x="10528300" y="130384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78105</xdr:rowOff>
    </xdr:from>
    <xdr:to xmlns:xdr="http://schemas.openxmlformats.org/drawingml/2006/spreadsheetDrawing">
      <xdr:col>50</xdr:col>
      <xdr:colOff>165100</xdr:colOff>
      <xdr:row>77</xdr:row>
      <xdr:rowOff>8255</xdr:rowOff>
    </xdr:to>
    <xdr:sp macro="" textlink="">
      <xdr:nvSpPr>
        <xdr:cNvPr id="425" name="楕円 424"/>
        <xdr:cNvSpPr/>
      </xdr:nvSpPr>
      <xdr:spPr>
        <a:xfrm>
          <a:off x="9588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24765</xdr:rowOff>
    </xdr:from>
    <xdr:ext cx="532130" cy="259080"/>
    <xdr:sp macro="" textlink="">
      <xdr:nvSpPr>
        <xdr:cNvPr id="426" name="テキスト ボックス 425"/>
        <xdr:cNvSpPr txBox="1"/>
      </xdr:nvSpPr>
      <xdr:spPr>
        <a:xfrm>
          <a:off x="9371965" y="12883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86360</xdr:rowOff>
    </xdr:from>
    <xdr:to xmlns:xdr="http://schemas.openxmlformats.org/drawingml/2006/spreadsheetDrawing">
      <xdr:col>46</xdr:col>
      <xdr:colOff>38100</xdr:colOff>
      <xdr:row>78</xdr:row>
      <xdr:rowOff>15875</xdr:rowOff>
    </xdr:to>
    <xdr:sp macro="" textlink="">
      <xdr:nvSpPr>
        <xdr:cNvPr id="427" name="楕円 426"/>
        <xdr:cNvSpPr/>
      </xdr:nvSpPr>
      <xdr:spPr>
        <a:xfrm>
          <a:off x="8699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32385</xdr:rowOff>
    </xdr:from>
    <xdr:ext cx="532130" cy="256540"/>
    <xdr:sp macro="" textlink="">
      <xdr:nvSpPr>
        <xdr:cNvPr id="428" name="テキスト ボックス 427"/>
        <xdr:cNvSpPr txBox="1"/>
      </xdr:nvSpPr>
      <xdr:spPr>
        <a:xfrm>
          <a:off x="8482965" y="130625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96520</xdr:rowOff>
    </xdr:from>
    <xdr:to xmlns:xdr="http://schemas.openxmlformats.org/drawingml/2006/spreadsheetDrawing">
      <xdr:col>41</xdr:col>
      <xdr:colOff>101600</xdr:colOff>
      <xdr:row>78</xdr:row>
      <xdr:rowOff>26670</xdr:rowOff>
    </xdr:to>
    <xdr:sp macro="" textlink="">
      <xdr:nvSpPr>
        <xdr:cNvPr id="429" name="楕円 428"/>
        <xdr:cNvSpPr/>
      </xdr:nvSpPr>
      <xdr:spPr>
        <a:xfrm>
          <a:off x="7810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43180</xdr:rowOff>
    </xdr:from>
    <xdr:ext cx="532130" cy="256540"/>
    <xdr:sp macro="" textlink="">
      <xdr:nvSpPr>
        <xdr:cNvPr id="430" name="テキスト ボックス 429"/>
        <xdr:cNvSpPr txBox="1"/>
      </xdr:nvSpPr>
      <xdr:spPr>
        <a:xfrm>
          <a:off x="7593965" y="13073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102235</xdr:rowOff>
    </xdr:from>
    <xdr:to xmlns:xdr="http://schemas.openxmlformats.org/drawingml/2006/spreadsheetDrawing">
      <xdr:col>36</xdr:col>
      <xdr:colOff>165100</xdr:colOff>
      <xdr:row>78</xdr:row>
      <xdr:rowOff>32385</xdr:rowOff>
    </xdr:to>
    <xdr:sp macro="" textlink="">
      <xdr:nvSpPr>
        <xdr:cNvPr id="431" name="楕円 430"/>
        <xdr:cNvSpPr/>
      </xdr:nvSpPr>
      <xdr:spPr>
        <a:xfrm>
          <a:off x="6921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48895</xdr:rowOff>
    </xdr:from>
    <xdr:ext cx="532130" cy="259080"/>
    <xdr:sp macro="" textlink="">
      <xdr:nvSpPr>
        <xdr:cNvPr id="432" name="テキスト ボックス 431"/>
        <xdr:cNvSpPr txBox="1"/>
      </xdr:nvSpPr>
      <xdr:spPr>
        <a:xfrm>
          <a:off x="6704965" y="13079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1" name="テキスト ボックス 440"/>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6380" cy="256540"/>
    <xdr:sp macro="" textlink="">
      <xdr:nvSpPr>
        <xdr:cNvPr id="444" name="テキスト ボックス 443"/>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090" cy="256540"/>
    <xdr:sp macro="" textlink="">
      <xdr:nvSpPr>
        <xdr:cNvPr id="446" name="テキスト ボックス 445"/>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090" cy="256540"/>
    <xdr:sp macro="" textlink="">
      <xdr:nvSpPr>
        <xdr:cNvPr id="448" name="テキスト ボックス 447"/>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090" cy="256540"/>
    <xdr:sp macro="" textlink="">
      <xdr:nvSpPr>
        <xdr:cNvPr id="450" name="テキスト ボックス 449"/>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52" name="テキスト ボックス 451"/>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0</xdr:rowOff>
    </xdr:from>
    <xdr:to xmlns:xdr="http://schemas.openxmlformats.org/drawingml/2006/spreadsheetDrawing">
      <xdr:col>54</xdr:col>
      <xdr:colOff>189865</xdr:colOff>
      <xdr:row>97</xdr:row>
      <xdr:rowOff>146050</xdr:rowOff>
    </xdr:to>
    <xdr:cxnSp macro="">
      <xdr:nvCxnSpPr>
        <xdr:cNvPr id="454" name="直線コネクタ 453"/>
        <xdr:cNvCxnSpPr/>
      </xdr:nvCxnSpPr>
      <xdr:spPr>
        <a:xfrm flipV="1">
          <a:off x="10475595" y="15944850"/>
          <a:ext cx="1270" cy="831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149860</xdr:rowOff>
    </xdr:from>
    <xdr:ext cx="534670" cy="259080"/>
    <xdr:sp macro="" textlink="">
      <xdr:nvSpPr>
        <xdr:cNvPr id="455" name="土木費最小値テキスト"/>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146050</xdr:rowOff>
    </xdr:from>
    <xdr:to xmlns:xdr="http://schemas.openxmlformats.org/drawingml/2006/spreadsheetDrawing">
      <xdr:col>55</xdr:col>
      <xdr:colOff>88900</xdr:colOff>
      <xdr:row>97</xdr:row>
      <xdr:rowOff>146050</xdr:rowOff>
    </xdr:to>
    <xdr:cxnSp macro="">
      <xdr:nvCxnSpPr>
        <xdr:cNvPr id="456" name="直線コネクタ 455"/>
        <xdr:cNvCxnSpPr/>
      </xdr:nvCxnSpPr>
      <xdr:spPr>
        <a:xfrm>
          <a:off x="10388600" y="1677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118110</xdr:rowOff>
    </xdr:from>
    <xdr:ext cx="598805" cy="259080"/>
    <xdr:sp macro="" textlink="">
      <xdr:nvSpPr>
        <xdr:cNvPr id="457" name="土木費最大値テキスト"/>
        <xdr:cNvSpPr txBox="1"/>
      </xdr:nvSpPr>
      <xdr:spPr>
        <a:xfrm>
          <a:off x="10528300" y="1572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93</xdr:row>
      <xdr:rowOff>0</xdr:rowOff>
    </xdr:from>
    <xdr:to xmlns:xdr="http://schemas.openxmlformats.org/drawingml/2006/spreadsheetDrawing">
      <xdr:col>55</xdr:col>
      <xdr:colOff>88900</xdr:colOff>
      <xdr:row>93</xdr:row>
      <xdr:rowOff>0</xdr:rowOff>
    </xdr:to>
    <xdr:cxnSp macro="">
      <xdr:nvCxnSpPr>
        <xdr:cNvPr id="458" name="直線コネクタ 457"/>
        <xdr:cNvCxnSpPr/>
      </xdr:nvCxnSpPr>
      <xdr:spPr>
        <a:xfrm>
          <a:off x="10388600" y="1594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82550</xdr:rowOff>
    </xdr:from>
    <xdr:to xmlns:xdr="http://schemas.openxmlformats.org/drawingml/2006/spreadsheetDrawing">
      <xdr:col>55</xdr:col>
      <xdr:colOff>0</xdr:colOff>
      <xdr:row>93</xdr:row>
      <xdr:rowOff>144145</xdr:rowOff>
    </xdr:to>
    <xdr:cxnSp macro="">
      <xdr:nvCxnSpPr>
        <xdr:cNvPr id="459" name="直線コネクタ 458"/>
        <xdr:cNvCxnSpPr/>
      </xdr:nvCxnSpPr>
      <xdr:spPr>
        <a:xfrm flipV="1">
          <a:off x="9639300" y="1602740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101600</xdr:rowOff>
    </xdr:from>
    <xdr:ext cx="598805" cy="259080"/>
    <xdr:sp macro="" textlink="">
      <xdr:nvSpPr>
        <xdr:cNvPr id="460" name="土木費平均値テキスト"/>
        <xdr:cNvSpPr txBox="1"/>
      </xdr:nvSpPr>
      <xdr:spPr>
        <a:xfrm>
          <a:off x="10528300" y="16389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123190</xdr:rowOff>
    </xdr:from>
    <xdr:to xmlns:xdr="http://schemas.openxmlformats.org/drawingml/2006/spreadsheetDrawing">
      <xdr:col>55</xdr:col>
      <xdr:colOff>50800</xdr:colOff>
      <xdr:row>96</xdr:row>
      <xdr:rowOff>53340</xdr:rowOff>
    </xdr:to>
    <xdr:sp macro="" textlink="">
      <xdr:nvSpPr>
        <xdr:cNvPr id="461" name="フローチャート: 判断 460"/>
        <xdr:cNvSpPr/>
      </xdr:nvSpPr>
      <xdr:spPr>
        <a:xfrm>
          <a:off x="104267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14605</xdr:rowOff>
    </xdr:from>
    <xdr:to xmlns:xdr="http://schemas.openxmlformats.org/drawingml/2006/spreadsheetDrawing">
      <xdr:col>50</xdr:col>
      <xdr:colOff>114300</xdr:colOff>
      <xdr:row>93</xdr:row>
      <xdr:rowOff>144145</xdr:rowOff>
    </xdr:to>
    <xdr:cxnSp macro="">
      <xdr:nvCxnSpPr>
        <xdr:cNvPr id="462" name="直線コネクタ 461"/>
        <xdr:cNvCxnSpPr/>
      </xdr:nvCxnSpPr>
      <xdr:spPr>
        <a:xfrm>
          <a:off x="8750300" y="1578800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146685</xdr:rowOff>
    </xdr:from>
    <xdr:to xmlns:xdr="http://schemas.openxmlformats.org/drawingml/2006/spreadsheetDrawing">
      <xdr:col>50</xdr:col>
      <xdr:colOff>165100</xdr:colOff>
      <xdr:row>96</xdr:row>
      <xdr:rowOff>76835</xdr:rowOff>
    </xdr:to>
    <xdr:sp macro="" textlink="">
      <xdr:nvSpPr>
        <xdr:cNvPr id="463" name="フローチャート: 判断 462"/>
        <xdr:cNvSpPr/>
      </xdr:nvSpPr>
      <xdr:spPr>
        <a:xfrm>
          <a:off x="9588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67945</xdr:rowOff>
    </xdr:from>
    <xdr:ext cx="532130" cy="258445"/>
    <xdr:sp macro="" textlink="">
      <xdr:nvSpPr>
        <xdr:cNvPr id="464" name="テキスト ボックス 463"/>
        <xdr:cNvSpPr txBox="1"/>
      </xdr:nvSpPr>
      <xdr:spPr>
        <a:xfrm>
          <a:off x="9371965" y="165271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14605</xdr:rowOff>
    </xdr:from>
    <xdr:to xmlns:xdr="http://schemas.openxmlformats.org/drawingml/2006/spreadsheetDrawing">
      <xdr:col>45</xdr:col>
      <xdr:colOff>177800</xdr:colOff>
      <xdr:row>95</xdr:row>
      <xdr:rowOff>149860</xdr:rowOff>
    </xdr:to>
    <xdr:cxnSp macro="">
      <xdr:nvCxnSpPr>
        <xdr:cNvPr id="465" name="直線コネクタ 464"/>
        <xdr:cNvCxnSpPr/>
      </xdr:nvCxnSpPr>
      <xdr:spPr>
        <a:xfrm flipV="1">
          <a:off x="7861300" y="15788005"/>
          <a:ext cx="889000" cy="649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154940</xdr:rowOff>
    </xdr:from>
    <xdr:to xmlns:xdr="http://schemas.openxmlformats.org/drawingml/2006/spreadsheetDrawing">
      <xdr:col>46</xdr:col>
      <xdr:colOff>38100</xdr:colOff>
      <xdr:row>96</xdr:row>
      <xdr:rowOff>84455</xdr:rowOff>
    </xdr:to>
    <xdr:sp macro="" textlink="">
      <xdr:nvSpPr>
        <xdr:cNvPr id="466" name="フローチャート: 判断 465"/>
        <xdr:cNvSpPr/>
      </xdr:nvSpPr>
      <xdr:spPr>
        <a:xfrm>
          <a:off x="8699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75565</xdr:rowOff>
    </xdr:from>
    <xdr:ext cx="532130" cy="256540"/>
    <xdr:sp macro="" textlink="">
      <xdr:nvSpPr>
        <xdr:cNvPr id="467" name="テキスト ボックス 466"/>
        <xdr:cNvSpPr txBox="1"/>
      </xdr:nvSpPr>
      <xdr:spPr>
        <a:xfrm>
          <a:off x="8482965" y="16534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149860</xdr:rowOff>
    </xdr:from>
    <xdr:to xmlns:xdr="http://schemas.openxmlformats.org/drawingml/2006/spreadsheetDrawing">
      <xdr:col>41</xdr:col>
      <xdr:colOff>50800</xdr:colOff>
      <xdr:row>96</xdr:row>
      <xdr:rowOff>9525</xdr:rowOff>
    </xdr:to>
    <xdr:cxnSp macro="">
      <xdr:nvCxnSpPr>
        <xdr:cNvPr id="468" name="直線コネクタ 467"/>
        <xdr:cNvCxnSpPr/>
      </xdr:nvCxnSpPr>
      <xdr:spPr>
        <a:xfrm flipV="1">
          <a:off x="6972300" y="164376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69" name="フローチャート: 判断 468"/>
        <xdr:cNvSpPr/>
      </xdr:nvSpPr>
      <xdr:spPr>
        <a:xfrm>
          <a:off x="7810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86360</xdr:rowOff>
    </xdr:from>
    <xdr:ext cx="532130" cy="256540"/>
    <xdr:sp macro="" textlink="">
      <xdr:nvSpPr>
        <xdr:cNvPr id="470" name="テキスト ボックス 469"/>
        <xdr:cNvSpPr txBox="1"/>
      </xdr:nvSpPr>
      <xdr:spPr>
        <a:xfrm>
          <a:off x="7593965" y="165455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159385</xdr:rowOff>
    </xdr:from>
    <xdr:to xmlns:xdr="http://schemas.openxmlformats.org/drawingml/2006/spreadsheetDrawing">
      <xdr:col>36</xdr:col>
      <xdr:colOff>165100</xdr:colOff>
      <xdr:row>96</xdr:row>
      <xdr:rowOff>89535</xdr:rowOff>
    </xdr:to>
    <xdr:sp macro="" textlink="">
      <xdr:nvSpPr>
        <xdr:cNvPr id="471" name="フローチャート: 判断 470"/>
        <xdr:cNvSpPr/>
      </xdr:nvSpPr>
      <xdr:spPr>
        <a:xfrm>
          <a:off x="6921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80645</xdr:rowOff>
    </xdr:from>
    <xdr:ext cx="532130" cy="259080"/>
    <xdr:sp macro="" textlink="">
      <xdr:nvSpPr>
        <xdr:cNvPr id="472" name="テキスト ボックス 471"/>
        <xdr:cNvSpPr txBox="1"/>
      </xdr:nvSpPr>
      <xdr:spPr>
        <a:xfrm>
          <a:off x="6704965" y="16539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31750</xdr:rowOff>
    </xdr:from>
    <xdr:to xmlns:xdr="http://schemas.openxmlformats.org/drawingml/2006/spreadsheetDrawing">
      <xdr:col>55</xdr:col>
      <xdr:colOff>50800</xdr:colOff>
      <xdr:row>93</xdr:row>
      <xdr:rowOff>133350</xdr:rowOff>
    </xdr:to>
    <xdr:sp macro="" textlink="">
      <xdr:nvSpPr>
        <xdr:cNvPr id="478" name="楕円 477"/>
        <xdr:cNvSpPr/>
      </xdr:nvSpPr>
      <xdr:spPr>
        <a:xfrm>
          <a:off x="10426700" y="159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118110</xdr:rowOff>
    </xdr:from>
    <xdr:ext cx="598805" cy="259080"/>
    <xdr:sp macro="" textlink="">
      <xdr:nvSpPr>
        <xdr:cNvPr id="479" name="土木費該当値テキスト"/>
        <xdr:cNvSpPr txBox="1"/>
      </xdr:nvSpPr>
      <xdr:spPr>
        <a:xfrm>
          <a:off x="10528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93345</xdr:rowOff>
    </xdr:from>
    <xdr:to xmlns:xdr="http://schemas.openxmlformats.org/drawingml/2006/spreadsheetDrawing">
      <xdr:col>50</xdr:col>
      <xdr:colOff>165100</xdr:colOff>
      <xdr:row>94</xdr:row>
      <xdr:rowOff>23495</xdr:rowOff>
    </xdr:to>
    <xdr:sp macro="" textlink="">
      <xdr:nvSpPr>
        <xdr:cNvPr id="480" name="楕円 479"/>
        <xdr:cNvSpPr/>
      </xdr:nvSpPr>
      <xdr:spPr>
        <a:xfrm>
          <a:off x="958850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40640</xdr:rowOff>
    </xdr:from>
    <xdr:ext cx="596265" cy="256540"/>
    <xdr:sp macro="" textlink="">
      <xdr:nvSpPr>
        <xdr:cNvPr id="481" name="テキスト ボックス 480"/>
        <xdr:cNvSpPr txBox="1"/>
      </xdr:nvSpPr>
      <xdr:spPr>
        <a:xfrm>
          <a:off x="9339580" y="158140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135255</xdr:rowOff>
    </xdr:from>
    <xdr:to xmlns:xdr="http://schemas.openxmlformats.org/drawingml/2006/spreadsheetDrawing">
      <xdr:col>46</xdr:col>
      <xdr:colOff>38100</xdr:colOff>
      <xdr:row>92</xdr:row>
      <xdr:rowOff>65405</xdr:rowOff>
    </xdr:to>
    <xdr:sp macro="" textlink="">
      <xdr:nvSpPr>
        <xdr:cNvPr id="482" name="楕円 481"/>
        <xdr:cNvSpPr/>
      </xdr:nvSpPr>
      <xdr:spPr>
        <a:xfrm>
          <a:off x="8699500"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81915</xdr:rowOff>
    </xdr:from>
    <xdr:ext cx="596265" cy="259080"/>
    <xdr:sp macro="" textlink="">
      <xdr:nvSpPr>
        <xdr:cNvPr id="483" name="テキスト ボックス 482"/>
        <xdr:cNvSpPr txBox="1"/>
      </xdr:nvSpPr>
      <xdr:spPr>
        <a:xfrm>
          <a:off x="8450580" y="155124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99060</xdr:rowOff>
    </xdr:from>
    <xdr:to xmlns:xdr="http://schemas.openxmlformats.org/drawingml/2006/spreadsheetDrawing">
      <xdr:col>41</xdr:col>
      <xdr:colOff>101600</xdr:colOff>
      <xdr:row>96</xdr:row>
      <xdr:rowOff>29210</xdr:rowOff>
    </xdr:to>
    <xdr:sp macro="" textlink="">
      <xdr:nvSpPr>
        <xdr:cNvPr id="484" name="楕円 483"/>
        <xdr:cNvSpPr/>
      </xdr:nvSpPr>
      <xdr:spPr>
        <a:xfrm>
          <a:off x="7810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45720</xdr:rowOff>
    </xdr:from>
    <xdr:ext cx="596265" cy="259080"/>
    <xdr:sp macro="" textlink="">
      <xdr:nvSpPr>
        <xdr:cNvPr id="485" name="テキスト ボックス 484"/>
        <xdr:cNvSpPr txBox="1"/>
      </xdr:nvSpPr>
      <xdr:spPr>
        <a:xfrm>
          <a:off x="7561580" y="161620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130175</xdr:rowOff>
    </xdr:from>
    <xdr:to xmlns:xdr="http://schemas.openxmlformats.org/drawingml/2006/spreadsheetDrawing">
      <xdr:col>36</xdr:col>
      <xdr:colOff>165100</xdr:colOff>
      <xdr:row>96</xdr:row>
      <xdr:rowOff>60325</xdr:rowOff>
    </xdr:to>
    <xdr:sp macro="" textlink="">
      <xdr:nvSpPr>
        <xdr:cNvPr id="486" name="楕円 485"/>
        <xdr:cNvSpPr/>
      </xdr:nvSpPr>
      <xdr:spPr>
        <a:xfrm>
          <a:off x="6921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76835</xdr:rowOff>
    </xdr:from>
    <xdr:ext cx="596265" cy="256540"/>
    <xdr:sp macro="" textlink="">
      <xdr:nvSpPr>
        <xdr:cNvPr id="487" name="テキスト ボックス 486"/>
        <xdr:cNvSpPr txBox="1"/>
      </xdr:nvSpPr>
      <xdr:spPr>
        <a:xfrm>
          <a:off x="6672580" y="161931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6" name="テキスト ボックス 495"/>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6380" cy="256540"/>
    <xdr:sp macro="" textlink="">
      <xdr:nvSpPr>
        <xdr:cNvPr id="499" name="テキスト ボックス 498"/>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090" cy="256540"/>
    <xdr:sp macro="" textlink="">
      <xdr:nvSpPr>
        <xdr:cNvPr id="501" name="テキスト ボックス 500"/>
        <xdr:cNvSpPr txBox="1"/>
      </xdr:nvSpPr>
      <xdr:spPr>
        <a:xfrm>
          <a:off x="11850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090" cy="256540"/>
    <xdr:sp macro="" textlink="">
      <xdr:nvSpPr>
        <xdr:cNvPr id="503" name="テキスト ボックス 502"/>
        <xdr:cNvSpPr txBox="1"/>
      </xdr:nvSpPr>
      <xdr:spPr>
        <a:xfrm>
          <a:off x="11850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090" cy="256540"/>
    <xdr:sp macro="" textlink="">
      <xdr:nvSpPr>
        <xdr:cNvPr id="505" name="テキスト ボックス 504"/>
        <xdr:cNvSpPr txBox="1"/>
      </xdr:nvSpPr>
      <xdr:spPr>
        <a:xfrm>
          <a:off x="11850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7" name="テキスト ボックス 506"/>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1905</xdr:rowOff>
    </xdr:from>
    <xdr:to xmlns:xdr="http://schemas.openxmlformats.org/drawingml/2006/spreadsheetDrawing">
      <xdr:col>85</xdr:col>
      <xdr:colOff>126365</xdr:colOff>
      <xdr:row>38</xdr:row>
      <xdr:rowOff>40640</xdr:rowOff>
    </xdr:to>
    <xdr:cxnSp macro="">
      <xdr:nvCxnSpPr>
        <xdr:cNvPr id="509" name="直線コネクタ 508"/>
        <xdr:cNvCxnSpPr/>
      </xdr:nvCxnSpPr>
      <xdr:spPr>
        <a:xfrm flipV="1">
          <a:off x="16317595" y="6002655"/>
          <a:ext cx="1270" cy="553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43815</xdr:rowOff>
    </xdr:from>
    <xdr:ext cx="534670" cy="256540"/>
    <xdr:sp macro="" textlink="">
      <xdr:nvSpPr>
        <xdr:cNvPr id="510" name="消防費最小値テキスト"/>
        <xdr:cNvSpPr txBox="1"/>
      </xdr:nvSpPr>
      <xdr:spPr>
        <a:xfrm>
          <a:off x="16370300" y="6558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40640</xdr:rowOff>
    </xdr:from>
    <xdr:to xmlns:xdr="http://schemas.openxmlformats.org/drawingml/2006/spreadsheetDrawing">
      <xdr:col>86</xdr:col>
      <xdr:colOff>25400</xdr:colOff>
      <xdr:row>38</xdr:row>
      <xdr:rowOff>40640</xdr:rowOff>
    </xdr:to>
    <xdr:cxnSp macro="">
      <xdr:nvCxnSpPr>
        <xdr:cNvPr id="511" name="直線コネクタ 510"/>
        <xdr:cNvCxnSpPr/>
      </xdr:nvCxnSpPr>
      <xdr:spPr>
        <a:xfrm>
          <a:off x="16230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33</xdr:row>
      <xdr:rowOff>120650</xdr:rowOff>
    </xdr:from>
    <xdr:ext cx="598805" cy="256540"/>
    <xdr:sp macro="" textlink="">
      <xdr:nvSpPr>
        <xdr:cNvPr id="512" name="消防費最大値テキスト"/>
        <xdr:cNvSpPr txBox="1"/>
      </xdr:nvSpPr>
      <xdr:spPr>
        <a:xfrm>
          <a:off x="16370300" y="57785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35</xdr:row>
      <xdr:rowOff>1905</xdr:rowOff>
    </xdr:from>
    <xdr:to xmlns:xdr="http://schemas.openxmlformats.org/drawingml/2006/spreadsheetDrawing">
      <xdr:col>86</xdr:col>
      <xdr:colOff>25400</xdr:colOff>
      <xdr:row>35</xdr:row>
      <xdr:rowOff>1905</xdr:rowOff>
    </xdr:to>
    <xdr:cxnSp macro="">
      <xdr:nvCxnSpPr>
        <xdr:cNvPr id="513" name="直線コネクタ 512"/>
        <xdr:cNvCxnSpPr/>
      </xdr:nvCxnSpPr>
      <xdr:spPr>
        <a:xfrm>
          <a:off x="16230600" y="600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155575</xdr:rowOff>
    </xdr:from>
    <xdr:to xmlns:xdr="http://schemas.openxmlformats.org/drawingml/2006/spreadsheetDrawing">
      <xdr:col>85</xdr:col>
      <xdr:colOff>127000</xdr:colOff>
      <xdr:row>35</xdr:row>
      <xdr:rowOff>52070</xdr:rowOff>
    </xdr:to>
    <xdr:cxnSp macro="">
      <xdr:nvCxnSpPr>
        <xdr:cNvPr id="514" name="直線コネクタ 513"/>
        <xdr:cNvCxnSpPr/>
      </xdr:nvCxnSpPr>
      <xdr:spPr>
        <a:xfrm>
          <a:off x="15481300" y="5299075"/>
          <a:ext cx="838200" cy="753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17780</xdr:rowOff>
    </xdr:from>
    <xdr:ext cx="534670" cy="256540"/>
    <xdr:sp macro="" textlink="">
      <xdr:nvSpPr>
        <xdr:cNvPr id="515" name="消防費平均値テキスト"/>
        <xdr:cNvSpPr txBox="1"/>
      </xdr:nvSpPr>
      <xdr:spPr>
        <a:xfrm>
          <a:off x="16370300" y="63614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39370</xdr:rowOff>
    </xdr:from>
    <xdr:to xmlns:xdr="http://schemas.openxmlformats.org/drawingml/2006/spreadsheetDrawing">
      <xdr:col>85</xdr:col>
      <xdr:colOff>177800</xdr:colOff>
      <xdr:row>37</xdr:row>
      <xdr:rowOff>140970</xdr:rowOff>
    </xdr:to>
    <xdr:sp macro="" textlink="">
      <xdr:nvSpPr>
        <xdr:cNvPr id="516" name="フローチャート: 判断 515"/>
        <xdr:cNvSpPr/>
      </xdr:nvSpPr>
      <xdr:spPr>
        <a:xfrm>
          <a:off x="162687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155575</xdr:rowOff>
    </xdr:from>
    <xdr:to xmlns:xdr="http://schemas.openxmlformats.org/drawingml/2006/spreadsheetDrawing">
      <xdr:col>81</xdr:col>
      <xdr:colOff>50800</xdr:colOff>
      <xdr:row>33</xdr:row>
      <xdr:rowOff>24765</xdr:rowOff>
    </xdr:to>
    <xdr:cxnSp macro="">
      <xdr:nvCxnSpPr>
        <xdr:cNvPr id="517" name="直線コネクタ 516"/>
        <xdr:cNvCxnSpPr/>
      </xdr:nvCxnSpPr>
      <xdr:spPr>
        <a:xfrm flipV="1">
          <a:off x="14592300" y="529907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123190</xdr:rowOff>
    </xdr:to>
    <xdr:sp macro="" textlink="">
      <xdr:nvSpPr>
        <xdr:cNvPr id="518" name="フローチャート: 判断 51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114300</xdr:rowOff>
    </xdr:from>
    <xdr:ext cx="532130" cy="259080"/>
    <xdr:sp macro="" textlink="">
      <xdr:nvSpPr>
        <xdr:cNvPr id="519" name="テキスト ボックス 518"/>
        <xdr:cNvSpPr txBox="1"/>
      </xdr:nvSpPr>
      <xdr:spPr>
        <a:xfrm>
          <a:off x="15213965" y="6457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24765</xdr:rowOff>
    </xdr:from>
    <xdr:to xmlns:xdr="http://schemas.openxmlformats.org/drawingml/2006/spreadsheetDrawing">
      <xdr:col>76</xdr:col>
      <xdr:colOff>114300</xdr:colOff>
      <xdr:row>37</xdr:row>
      <xdr:rowOff>34925</xdr:rowOff>
    </xdr:to>
    <xdr:cxnSp macro="">
      <xdr:nvCxnSpPr>
        <xdr:cNvPr id="520" name="直線コネクタ 519"/>
        <xdr:cNvCxnSpPr/>
      </xdr:nvCxnSpPr>
      <xdr:spPr>
        <a:xfrm flipV="1">
          <a:off x="13703300" y="5682615"/>
          <a:ext cx="889000" cy="695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21" name="フローチャート: 判断 520"/>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144145</xdr:rowOff>
    </xdr:from>
    <xdr:ext cx="532130" cy="256540"/>
    <xdr:sp macro="" textlink="">
      <xdr:nvSpPr>
        <xdr:cNvPr id="522" name="テキスト ボックス 521"/>
        <xdr:cNvSpPr txBox="1"/>
      </xdr:nvSpPr>
      <xdr:spPr>
        <a:xfrm>
          <a:off x="14324965" y="6487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166370</xdr:rowOff>
    </xdr:from>
    <xdr:to xmlns:xdr="http://schemas.openxmlformats.org/drawingml/2006/spreadsheetDrawing">
      <xdr:col>71</xdr:col>
      <xdr:colOff>177800</xdr:colOff>
      <xdr:row>37</xdr:row>
      <xdr:rowOff>34925</xdr:rowOff>
    </xdr:to>
    <xdr:cxnSp macro="">
      <xdr:nvCxnSpPr>
        <xdr:cNvPr id="523" name="直線コネクタ 522"/>
        <xdr:cNvCxnSpPr/>
      </xdr:nvCxnSpPr>
      <xdr:spPr>
        <a:xfrm>
          <a:off x="12814300" y="63385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69850</xdr:rowOff>
    </xdr:from>
    <xdr:to xmlns:xdr="http://schemas.openxmlformats.org/drawingml/2006/spreadsheetDrawing">
      <xdr:col>72</xdr:col>
      <xdr:colOff>38100</xdr:colOff>
      <xdr:row>38</xdr:row>
      <xdr:rowOff>0</xdr:rowOff>
    </xdr:to>
    <xdr:sp macro="" textlink="">
      <xdr:nvSpPr>
        <xdr:cNvPr id="524" name="フローチャート: 判断 523"/>
        <xdr:cNvSpPr/>
      </xdr:nvSpPr>
      <xdr:spPr>
        <a:xfrm>
          <a:off x="13652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163195</xdr:rowOff>
    </xdr:from>
    <xdr:ext cx="532130" cy="259080"/>
    <xdr:sp macro="" textlink="">
      <xdr:nvSpPr>
        <xdr:cNvPr id="525" name="テキスト ボックス 524"/>
        <xdr:cNvSpPr txBox="1"/>
      </xdr:nvSpPr>
      <xdr:spPr>
        <a:xfrm>
          <a:off x="13435965" y="6506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26" name="フローチャート: 判断 525"/>
        <xdr:cNvSpPr/>
      </xdr:nvSpPr>
      <xdr:spPr>
        <a:xfrm>
          <a:off x="12763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165100</xdr:rowOff>
    </xdr:from>
    <xdr:ext cx="532130" cy="259080"/>
    <xdr:sp macro="" textlink="">
      <xdr:nvSpPr>
        <xdr:cNvPr id="527" name="テキスト ボックス 526"/>
        <xdr:cNvSpPr txBox="1"/>
      </xdr:nvSpPr>
      <xdr:spPr>
        <a:xfrm>
          <a:off x="12546965" y="6508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635</xdr:rowOff>
    </xdr:from>
    <xdr:to xmlns:xdr="http://schemas.openxmlformats.org/drawingml/2006/spreadsheetDrawing">
      <xdr:col>85</xdr:col>
      <xdr:colOff>177800</xdr:colOff>
      <xdr:row>35</xdr:row>
      <xdr:rowOff>102235</xdr:rowOff>
    </xdr:to>
    <xdr:sp macro="" textlink="">
      <xdr:nvSpPr>
        <xdr:cNvPr id="533" name="楕円 532"/>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86995</xdr:rowOff>
    </xdr:from>
    <xdr:ext cx="598805" cy="256540"/>
    <xdr:sp macro="" textlink="">
      <xdr:nvSpPr>
        <xdr:cNvPr id="534" name="消防費該当値テキスト"/>
        <xdr:cNvSpPr txBox="1"/>
      </xdr:nvSpPr>
      <xdr:spPr>
        <a:xfrm>
          <a:off x="16370300" y="59162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30</xdr:row>
      <xdr:rowOff>104775</xdr:rowOff>
    </xdr:from>
    <xdr:to xmlns:xdr="http://schemas.openxmlformats.org/drawingml/2006/spreadsheetDrawing">
      <xdr:col>81</xdr:col>
      <xdr:colOff>101600</xdr:colOff>
      <xdr:row>31</xdr:row>
      <xdr:rowOff>34925</xdr:rowOff>
    </xdr:to>
    <xdr:sp macro="" textlink="">
      <xdr:nvSpPr>
        <xdr:cNvPr id="535" name="楕円 534"/>
        <xdr:cNvSpPr/>
      </xdr:nvSpPr>
      <xdr:spPr>
        <a:xfrm>
          <a:off x="15430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29</xdr:row>
      <xdr:rowOff>52070</xdr:rowOff>
    </xdr:from>
    <xdr:ext cx="596265" cy="256540"/>
    <xdr:sp macro="" textlink="">
      <xdr:nvSpPr>
        <xdr:cNvPr id="536" name="テキスト ボックス 535"/>
        <xdr:cNvSpPr txBox="1"/>
      </xdr:nvSpPr>
      <xdr:spPr>
        <a:xfrm>
          <a:off x="15181580" y="50241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145415</xdr:rowOff>
    </xdr:from>
    <xdr:to xmlns:xdr="http://schemas.openxmlformats.org/drawingml/2006/spreadsheetDrawing">
      <xdr:col>76</xdr:col>
      <xdr:colOff>165100</xdr:colOff>
      <xdr:row>33</xdr:row>
      <xdr:rowOff>75565</xdr:rowOff>
    </xdr:to>
    <xdr:sp macro="" textlink="">
      <xdr:nvSpPr>
        <xdr:cNvPr id="537" name="楕円 536"/>
        <xdr:cNvSpPr/>
      </xdr:nvSpPr>
      <xdr:spPr>
        <a:xfrm>
          <a:off x="14541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31</xdr:row>
      <xdr:rowOff>92075</xdr:rowOff>
    </xdr:from>
    <xdr:ext cx="596265" cy="259080"/>
    <xdr:sp macro="" textlink="">
      <xdr:nvSpPr>
        <xdr:cNvPr id="538" name="テキスト ボックス 537"/>
        <xdr:cNvSpPr txBox="1"/>
      </xdr:nvSpPr>
      <xdr:spPr>
        <a:xfrm>
          <a:off x="14292580" y="540702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39" name="楕円 538"/>
        <xdr:cNvSpPr/>
      </xdr:nvSpPr>
      <xdr:spPr>
        <a:xfrm>
          <a:off x="13652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102235</xdr:rowOff>
    </xdr:from>
    <xdr:ext cx="532130" cy="258445"/>
    <xdr:sp macro="" textlink="">
      <xdr:nvSpPr>
        <xdr:cNvPr id="540" name="テキスト ボックス 539"/>
        <xdr:cNvSpPr txBox="1"/>
      </xdr:nvSpPr>
      <xdr:spPr>
        <a:xfrm>
          <a:off x="13435965" y="6102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115570</xdr:rowOff>
    </xdr:from>
    <xdr:to xmlns:xdr="http://schemas.openxmlformats.org/drawingml/2006/spreadsheetDrawing">
      <xdr:col>67</xdr:col>
      <xdr:colOff>101600</xdr:colOff>
      <xdr:row>37</xdr:row>
      <xdr:rowOff>45720</xdr:rowOff>
    </xdr:to>
    <xdr:sp macro="" textlink="">
      <xdr:nvSpPr>
        <xdr:cNvPr id="541" name="楕円 540"/>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62230</xdr:rowOff>
    </xdr:from>
    <xdr:ext cx="532130" cy="259080"/>
    <xdr:sp macro="" textlink="">
      <xdr:nvSpPr>
        <xdr:cNvPr id="542" name="テキスト ボックス 541"/>
        <xdr:cNvSpPr txBox="1"/>
      </xdr:nvSpPr>
      <xdr:spPr>
        <a:xfrm>
          <a:off x="12546965" y="60629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51" name="テキスト ボックス 550"/>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6380" cy="256540"/>
    <xdr:sp macro="" textlink="">
      <xdr:nvSpPr>
        <xdr:cNvPr id="554" name="テキスト ボックス 553"/>
        <xdr:cNvSpPr txBox="1"/>
      </xdr:nvSpPr>
      <xdr:spPr>
        <a:xfrm>
          <a:off x="12197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090" cy="256540"/>
    <xdr:sp macro="" textlink="">
      <xdr:nvSpPr>
        <xdr:cNvPr id="556" name="テキスト ボックス 555"/>
        <xdr:cNvSpPr txBox="1"/>
      </xdr:nvSpPr>
      <xdr:spPr>
        <a:xfrm>
          <a:off x="11850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090" cy="256540"/>
    <xdr:sp macro="" textlink="">
      <xdr:nvSpPr>
        <xdr:cNvPr id="558" name="テキスト ボックス 557"/>
        <xdr:cNvSpPr txBox="1"/>
      </xdr:nvSpPr>
      <xdr:spPr>
        <a:xfrm>
          <a:off x="11850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090" cy="256540"/>
    <xdr:sp macro="" textlink="">
      <xdr:nvSpPr>
        <xdr:cNvPr id="560" name="テキスト ボックス 559"/>
        <xdr:cNvSpPr txBox="1"/>
      </xdr:nvSpPr>
      <xdr:spPr>
        <a:xfrm>
          <a:off x="11850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62" name="テキスト ボックス 561"/>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120650</xdr:rowOff>
    </xdr:from>
    <xdr:to xmlns:xdr="http://schemas.openxmlformats.org/drawingml/2006/spreadsheetDrawing">
      <xdr:col>85</xdr:col>
      <xdr:colOff>126365</xdr:colOff>
      <xdr:row>57</xdr:row>
      <xdr:rowOff>115570</xdr:rowOff>
    </xdr:to>
    <xdr:cxnSp macro="">
      <xdr:nvCxnSpPr>
        <xdr:cNvPr id="564" name="直線コネクタ 563"/>
        <xdr:cNvCxnSpPr/>
      </xdr:nvCxnSpPr>
      <xdr:spPr>
        <a:xfrm flipV="1">
          <a:off x="16317595"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119380</xdr:rowOff>
    </xdr:from>
    <xdr:ext cx="534670" cy="259080"/>
    <xdr:sp macro="" textlink="">
      <xdr:nvSpPr>
        <xdr:cNvPr id="565" name="教育費最小値テキスト"/>
        <xdr:cNvSpPr txBox="1"/>
      </xdr:nvSpPr>
      <xdr:spPr>
        <a:xfrm>
          <a:off x="1637030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115570</xdr:rowOff>
    </xdr:from>
    <xdr:to xmlns:xdr="http://schemas.openxmlformats.org/drawingml/2006/spreadsheetDrawing">
      <xdr:col>86</xdr:col>
      <xdr:colOff>25400</xdr:colOff>
      <xdr:row>57</xdr:row>
      <xdr:rowOff>115570</xdr:rowOff>
    </xdr:to>
    <xdr:cxnSp macro="">
      <xdr:nvCxnSpPr>
        <xdr:cNvPr id="566" name="直線コネクタ 565"/>
        <xdr:cNvCxnSpPr/>
      </xdr:nvCxnSpPr>
      <xdr:spPr>
        <a:xfrm>
          <a:off x="16230600" y="988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66675</xdr:rowOff>
    </xdr:from>
    <xdr:ext cx="598805" cy="256540"/>
    <xdr:sp macro="" textlink="">
      <xdr:nvSpPr>
        <xdr:cNvPr id="567" name="教育費最大値テキスト"/>
        <xdr:cNvSpPr txBox="1"/>
      </xdr:nvSpPr>
      <xdr:spPr>
        <a:xfrm>
          <a:off x="16370300" y="84677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120650</xdr:rowOff>
    </xdr:from>
    <xdr:to xmlns:xdr="http://schemas.openxmlformats.org/drawingml/2006/spreadsheetDrawing">
      <xdr:col>86</xdr:col>
      <xdr:colOff>25400</xdr:colOff>
      <xdr:row>50</xdr:row>
      <xdr:rowOff>120650</xdr:rowOff>
    </xdr:to>
    <xdr:cxnSp macro="">
      <xdr:nvCxnSpPr>
        <xdr:cNvPr id="568" name="直線コネクタ 567"/>
        <xdr:cNvCxnSpPr/>
      </xdr:nvCxnSpPr>
      <xdr:spPr>
        <a:xfrm>
          <a:off x="16230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130175</xdr:rowOff>
    </xdr:from>
    <xdr:to xmlns:xdr="http://schemas.openxmlformats.org/drawingml/2006/spreadsheetDrawing">
      <xdr:col>85</xdr:col>
      <xdr:colOff>127000</xdr:colOff>
      <xdr:row>54</xdr:row>
      <xdr:rowOff>149860</xdr:rowOff>
    </xdr:to>
    <xdr:cxnSp macro="">
      <xdr:nvCxnSpPr>
        <xdr:cNvPr id="569" name="直線コネクタ 568"/>
        <xdr:cNvCxnSpPr/>
      </xdr:nvCxnSpPr>
      <xdr:spPr>
        <a:xfrm flipV="1">
          <a:off x="15481300" y="93884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95885</xdr:rowOff>
    </xdr:from>
    <xdr:ext cx="598805" cy="259080"/>
    <xdr:sp macro="" textlink="">
      <xdr:nvSpPr>
        <xdr:cNvPr id="570" name="教育費平均値テキスト"/>
        <xdr:cNvSpPr txBox="1"/>
      </xdr:nvSpPr>
      <xdr:spPr>
        <a:xfrm>
          <a:off x="16370300" y="9525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117475</xdr:rowOff>
    </xdr:from>
    <xdr:to xmlns:xdr="http://schemas.openxmlformats.org/drawingml/2006/spreadsheetDrawing">
      <xdr:col>85</xdr:col>
      <xdr:colOff>177800</xdr:colOff>
      <xdr:row>56</xdr:row>
      <xdr:rowOff>47625</xdr:rowOff>
    </xdr:to>
    <xdr:sp macro="" textlink="">
      <xdr:nvSpPr>
        <xdr:cNvPr id="571" name="フローチャート: 判断 570"/>
        <xdr:cNvSpPr/>
      </xdr:nvSpPr>
      <xdr:spPr>
        <a:xfrm>
          <a:off x="16268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115570</xdr:rowOff>
    </xdr:from>
    <xdr:to xmlns:xdr="http://schemas.openxmlformats.org/drawingml/2006/spreadsheetDrawing">
      <xdr:col>81</xdr:col>
      <xdr:colOff>50800</xdr:colOff>
      <xdr:row>54</xdr:row>
      <xdr:rowOff>149860</xdr:rowOff>
    </xdr:to>
    <xdr:cxnSp macro="">
      <xdr:nvCxnSpPr>
        <xdr:cNvPr id="572" name="直線コネクタ 571"/>
        <xdr:cNvCxnSpPr/>
      </xdr:nvCxnSpPr>
      <xdr:spPr>
        <a:xfrm>
          <a:off x="14592300" y="9373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140335</xdr:rowOff>
    </xdr:from>
    <xdr:to xmlns:xdr="http://schemas.openxmlformats.org/drawingml/2006/spreadsheetDrawing">
      <xdr:col>81</xdr:col>
      <xdr:colOff>101600</xdr:colOff>
      <xdr:row>56</xdr:row>
      <xdr:rowOff>70485</xdr:rowOff>
    </xdr:to>
    <xdr:sp macro="" textlink="">
      <xdr:nvSpPr>
        <xdr:cNvPr id="573" name="フローチャート: 判断 572"/>
        <xdr:cNvSpPr/>
      </xdr:nvSpPr>
      <xdr:spPr>
        <a:xfrm>
          <a:off x="15430500"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61595</xdr:rowOff>
    </xdr:from>
    <xdr:ext cx="596265" cy="259080"/>
    <xdr:sp macro="" textlink="">
      <xdr:nvSpPr>
        <xdr:cNvPr id="574" name="テキスト ボックス 573"/>
        <xdr:cNvSpPr txBox="1"/>
      </xdr:nvSpPr>
      <xdr:spPr>
        <a:xfrm>
          <a:off x="15181580" y="96627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115570</xdr:rowOff>
    </xdr:from>
    <xdr:to xmlns:xdr="http://schemas.openxmlformats.org/drawingml/2006/spreadsheetDrawing">
      <xdr:col>76</xdr:col>
      <xdr:colOff>114300</xdr:colOff>
      <xdr:row>55</xdr:row>
      <xdr:rowOff>71120</xdr:rowOff>
    </xdr:to>
    <xdr:cxnSp macro="">
      <xdr:nvCxnSpPr>
        <xdr:cNvPr id="575" name="直線コネクタ 574"/>
        <xdr:cNvCxnSpPr/>
      </xdr:nvCxnSpPr>
      <xdr:spPr>
        <a:xfrm flipV="1">
          <a:off x="13703300" y="937387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149225</xdr:rowOff>
    </xdr:from>
    <xdr:to xmlns:xdr="http://schemas.openxmlformats.org/drawingml/2006/spreadsheetDrawing">
      <xdr:col>76</xdr:col>
      <xdr:colOff>165100</xdr:colOff>
      <xdr:row>56</xdr:row>
      <xdr:rowOff>79375</xdr:rowOff>
    </xdr:to>
    <xdr:sp macro="" textlink="">
      <xdr:nvSpPr>
        <xdr:cNvPr id="576" name="フローチャート: 判断 575"/>
        <xdr:cNvSpPr/>
      </xdr:nvSpPr>
      <xdr:spPr>
        <a:xfrm>
          <a:off x="14541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70485</xdr:rowOff>
    </xdr:from>
    <xdr:ext cx="532130" cy="259080"/>
    <xdr:sp macro="" textlink="">
      <xdr:nvSpPr>
        <xdr:cNvPr id="577" name="テキスト ボックス 576"/>
        <xdr:cNvSpPr txBox="1"/>
      </xdr:nvSpPr>
      <xdr:spPr>
        <a:xfrm>
          <a:off x="14324965" y="9671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123190</xdr:rowOff>
    </xdr:from>
    <xdr:to xmlns:xdr="http://schemas.openxmlformats.org/drawingml/2006/spreadsheetDrawing">
      <xdr:col>71</xdr:col>
      <xdr:colOff>177800</xdr:colOff>
      <xdr:row>55</xdr:row>
      <xdr:rowOff>71120</xdr:rowOff>
    </xdr:to>
    <xdr:cxnSp macro="">
      <xdr:nvCxnSpPr>
        <xdr:cNvPr id="578" name="直線コネクタ 577"/>
        <xdr:cNvCxnSpPr/>
      </xdr:nvCxnSpPr>
      <xdr:spPr>
        <a:xfrm>
          <a:off x="12814300" y="8867140"/>
          <a:ext cx="889000" cy="633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xdr:rowOff>
    </xdr:from>
    <xdr:to xmlns:xdr="http://schemas.openxmlformats.org/drawingml/2006/spreadsheetDrawing">
      <xdr:col>72</xdr:col>
      <xdr:colOff>38100</xdr:colOff>
      <xdr:row>56</xdr:row>
      <xdr:rowOff>102870</xdr:rowOff>
    </xdr:to>
    <xdr:sp macro="" textlink="">
      <xdr:nvSpPr>
        <xdr:cNvPr id="579" name="フローチャート: 判断 578"/>
        <xdr:cNvSpPr/>
      </xdr:nvSpPr>
      <xdr:spPr>
        <a:xfrm>
          <a:off x="13652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93980</xdr:rowOff>
    </xdr:from>
    <xdr:ext cx="532130" cy="259080"/>
    <xdr:sp macro="" textlink="">
      <xdr:nvSpPr>
        <xdr:cNvPr id="580" name="テキスト ボックス 579"/>
        <xdr:cNvSpPr txBox="1"/>
      </xdr:nvSpPr>
      <xdr:spPr>
        <a:xfrm>
          <a:off x="13435965" y="9695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160020</xdr:rowOff>
    </xdr:from>
    <xdr:to xmlns:xdr="http://schemas.openxmlformats.org/drawingml/2006/spreadsheetDrawing">
      <xdr:col>67</xdr:col>
      <xdr:colOff>101600</xdr:colOff>
      <xdr:row>56</xdr:row>
      <xdr:rowOff>90170</xdr:rowOff>
    </xdr:to>
    <xdr:sp macro="" textlink="">
      <xdr:nvSpPr>
        <xdr:cNvPr id="581" name="フローチャート: 判断 580"/>
        <xdr:cNvSpPr/>
      </xdr:nvSpPr>
      <xdr:spPr>
        <a:xfrm>
          <a:off x="12763500"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81280</xdr:rowOff>
    </xdr:from>
    <xdr:ext cx="532130" cy="259080"/>
    <xdr:sp macro="" textlink="">
      <xdr:nvSpPr>
        <xdr:cNvPr id="582" name="テキスト ボックス 581"/>
        <xdr:cNvSpPr txBox="1"/>
      </xdr:nvSpPr>
      <xdr:spPr>
        <a:xfrm>
          <a:off x="12546965" y="9682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79375</xdr:rowOff>
    </xdr:from>
    <xdr:to xmlns:xdr="http://schemas.openxmlformats.org/drawingml/2006/spreadsheetDrawing">
      <xdr:col>85</xdr:col>
      <xdr:colOff>177800</xdr:colOff>
      <xdr:row>55</xdr:row>
      <xdr:rowOff>9525</xdr:rowOff>
    </xdr:to>
    <xdr:sp macro="" textlink="">
      <xdr:nvSpPr>
        <xdr:cNvPr id="588" name="楕円 587"/>
        <xdr:cNvSpPr/>
      </xdr:nvSpPr>
      <xdr:spPr>
        <a:xfrm>
          <a:off x="162687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102235</xdr:rowOff>
    </xdr:from>
    <xdr:ext cx="598805" cy="258445"/>
    <xdr:sp macro="" textlink="">
      <xdr:nvSpPr>
        <xdr:cNvPr id="589" name="教育費該当値テキスト"/>
        <xdr:cNvSpPr txBox="1"/>
      </xdr:nvSpPr>
      <xdr:spPr>
        <a:xfrm>
          <a:off x="16370300" y="9189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99060</xdr:rowOff>
    </xdr:from>
    <xdr:to xmlns:xdr="http://schemas.openxmlformats.org/drawingml/2006/spreadsheetDrawing">
      <xdr:col>81</xdr:col>
      <xdr:colOff>101600</xdr:colOff>
      <xdr:row>55</xdr:row>
      <xdr:rowOff>29210</xdr:rowOff>
    </xdr:to>
    <xdr:sp macro="" textlink="">
      <xdr:nvSpPr>
        <xdr:cNvPr id="590" name="楕円 589"/>
        <xdr:cNvSpPr/>
      </xdr:nvSpPr>
      <xdr:spPr>
        <a:xfrm>
          <a:off x="15430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45720</xdr:rowOff>
    </xdr:from>
    <xdr:ext cx="596265" cy="259080"/>
    <xdr:sp macro="" textlink="">
      <xdr:nvSpPr>
        <xdr:cNvPr id="591" name="テキスト ボックス 590"/>
        <xdr:cNvSpPr txBox="1"/>
      </xdr:nvSpPr>
      <xdr:spPr>
        <a:xfrm>
          <a:off x="15181580" y="91325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64770</xdr:rowOff>
    </xdr:from>
    <xdr:to xmlns:xdr="http://schemas.openxmlformats.org/drawingml/2006/spreadsheetDrawing">
      <xdr:col>76</xdr:col>
      <xdr:colOff>165100</xdr:colOff>
      <xdr:row>54</xdr:row>
      <xdr:rowOff>166370</xdr:rowOff>
    </xdr:to>
    <xdr:sp macro="" textlink="">
      <xdr:nvSpPr>
        <xdr:cNvPr id="592" name="楕円 591"/>
        <xdr:cNvSpPr/>
      </xdr:nvSpPr>
      <xdr:spPr>
        <a:xfrm>
          <a:off x="145415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11430</xdr:rowOff>
    </xdr:from>
    <xdr:ext cx="596265" cy="259080"/>
    <xdr:sp macro="" textlink="">
      <xdr:nvSpPr>
        <xdr:cNvPr id="593" name="テキスト ボックス 592"/>
        <xdr:cNvSpPr txBox="1"/>
      </xdr:nvSpPr>
      <xdr:spPr>
        <a:xfrm>
          <a:off x="14292580" y="9098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20320</xdr:rowOff>
    </xdr:from>
    <xdr:to xmlns:xdr="http://schemas.openxmlformats.org/drawingml/2006/spreadsheetDrawing">
      <xdr:col>72</xdr:col>
      <xdr:colOff>38100</xdr:colOff>
      <xdr:row>55</xdr:row>
      <xdr:rowOff>121920</xdr:rowOff>
    </xdr:to>
    <xdr:sp macro="" textlink="">
      <xdr:nvSpPr>
        <xdr:cNvPr id="594" name="楕円 593"/>
        <xdr:cNvSpPr/>
      </xdr:nvSpPr>
      <xdr:spPr>
        <a:xfrm>
          <a:off x="13652500" y="94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138430</xdr:rowOff>
    </xdr:from>
    <xdr:ext cx="596265" cy="259080"/>
    <xdr:sp macro="" textlink="">
      <xdr:nvSpPr>
        <xdr:cNvPr id="595" name="テキスト ボックス 594"/>
        <xdr:cNvSpPr txBox="1"/>
      </xdr:nvSpPr>
      <xdr:spPr>
        <a:xfrm>
          <a:off x="13403580" y="92252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72390</xdr:rowOff>
    </xdr:from>
    <xdr:to xmlns:xdr="http://schemas.openxmlformats.org/drawingml/2006/spreadsheetDrawing">
      <xdr:col>67</xdr:col>
      <xdr:colOff>101600</xdr:colOff>
      <xdr:row>52</xdr:row>
      <xdr:rowOff>2540</xdr:rowOff>
    </xdr:to>
    <xdr:sp macro="" textlink="">
      <xdr:nvSpPr>
        <xdr:cNvPr id="596" name="楕円 595"/>
        <xdr:cNvSpPr/>
      </xdr:nvSpPr>
      <xdr:spPr>
        <a:xfrm>
          <a:off x="12763500" y="88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19050</xdr:rowOff>
    </xdr:from>
    <xdr:ext cx="596265" cy="256540"/>
    <xdr:sp macro="" textlink="">
      <xdr:nvSpPr>
        <xdr:cNvPr id="597" name="テキスト ボックス 596"/>
        <xdr:cNvSpPr txBox="1"/>
      </xdr:nvSpPr>
      <xdr:spPr>
        <a:xfrm>
          <a:off x="12514580" y="85915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6" name="テキスト ボックス 605"/>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8" name="直線コネクタ 60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6380" cy="256540"/>
    <xdr:sp macro="" textlink="">
      <xdr:nvSpPr>
        <xdr:cNvPr id="609" name="テキスト ボックス 608"/>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0" name="直線コネクタ 60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6540"/>
    <xdr:sp macro="" textlink="">
      <xdr:nvSpPr>
        <xdr:cNvPr id="611" name="テキスト ボックス 610"/>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2" name="直線コネクタ 61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090" cy="256540"/>
    <xdr:sp macro="" textlink="">
      <xdr:nvSpPr>
        <xdr:cNvPr id="613" name="テキスト ボックス 612"/>
        <xdr:cNvSpPr txBox="1"/>
      </xdr:nvSpPr>
      <xdr:spPr>
        <a:xfrm>
          <a:off x="11850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4" name="直線コネクタ 61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090" cy="256540"/>
    <xdr:sp macro="" textlink="">
      <xdr:nvSpPr>
        <xdr:cNvPr id="615" name="テキスト ボックス 614"/>
        <xdr:cNvSpPr txBox="1"/>
      </xdr:nvSpPr>
      <xdr:spPr>
        <a:xfrm>
          <a:off x="11850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7" name="テキスト ボックス 616"/>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86995</xdr:rowOff>
    </xdr:from>
    <xdr:to xmlns:xdr="http://schemas.openxmlformats.org/drawingml/2006/spreadsheetDrawing">
      <xdr:col>85</xdr:col>
      <xdr:colOff>126365</xdr:colOff>
      <xdr:row>78</xdr:row>
      <xdr:rowOff>139700</xdr:rowOff>
    </xdr:to>
    <xdr:cxnSp macro="">
      <xdr:nvCxnSpPr>
        <xdr:cNvPr id="619" name="直線コネクタ 618"/>
        <xdr:cNvCxnSpPr/>
      </xdr:nvCxnSpPr>
      <xdr:spPr>
        <a:xfrm flipV="1">
          <a:off x="16317595"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6540"/>
    <xdr:sp macro="" textlink="">
      <xdr:nvSpPr>
        <xdr:cNvPr id="620" name="災害復旧費最小値テキスト"/>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1" name="直線コネクタ 62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33655</xdr:rowOff>
    </xdr:from>
    <xdr:ext cx="598805" cy="258445"/>
    <xdr:sp macro="" textlink="">
      <xdr:nvSpPr>
        <xdr:cNvPr id="622" name="災害復旧費最大値テキスト"/>
        <xdr:cNvSpPr txBox="1"/>
      </xdr:nvSpPr>
      <xdr:spPr>
        <a:xfrm>
          <a:off x="1637030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86995</xdr:rowOff>
    </xdr:from>
    <xdr:to xmlns:xdr="http://schemas.openxmlformats.org/drawingml/2006/spreadsheetDrawing">
      <xdr:col>86</xdr:col>
      <xdr:colOff>25400</xdr:colOff>
      <xdr:row>70</xdr:row>
      <xdr:rowOff>86995</xdr:rowOff>
    </xdr:to>
    <xdr:cxnSp macro="">
      <xdr:nvCxnSpPr>
        <xdr:cNvPr id="623" name="直線コネクタ 622"/>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123825</xdr:rowOff>
    </xdr:from>
    <xdr:to xmlns:xdr="http://schemas.openxmlformats.org/drawingml/2006/spreadsheetDrawing">
      <xdr:col>85</xdr:col>
      <xdr:colOff>127000</xdr:colOff>
      <xdr:row>78</xdr:row>
      <xdr:rowOff>135890</xdr:rowOff>
    </xdr:to>
    <xdr:cxnSp macro="">
      <xdr:nvCxnSpPr>
        <xdr:cNvPr id="624" name="直線コネクタ 623"/>
        <xdr:cNvCxnSpPr/>
      </xdr:nvCxnSpPr>
      <xdr:spPr>
        <a:xfrm>
          <a:off x="15481300" y="134969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158750</xdr:rowOff>
    </xdr:from>
    <xdr:ext cx="534670" cy="259080"/>
    <xdr:sp macro="" textlink="">
      <xdr:nvSpPr>
        <xdr:cNvPr id="625" name="災害復旧費平均値テキスト"/>
        <xdr:cNvSpPr txBox="1"/>
      </xdr:nvSpPr>
      <xdr:spPr>
        <a:xfrm>
          <a:off x="16370300" y="13188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177800</xdr:colOff>
      <xdr:row>78</xdr:row>
      <xdr:rowOff>66040</xdr:rowOff>
    </xdr:to>
    <xdr:sp macro="" textlink="">
      <xdr:nvSpPr>
        <xdr:cNvPr id="626" name="フローチャート: 判断 625"/>
        <xdr:cNvSpPr/>
      </xdr:nvSpPr>
      <xdr:spPr>
        <a:xfrm>
          <a:off x="162687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123825</xdr:rowOff>
    </xdr:from>
    <xdr:to xmlns:xdr="http://schemas.openxmlformats.org/drawingml/2006/spreadsheetDrawing">
      <xdr:col>81</xdr:col>
      <xdr:colOff>50800</xdr:colOff>
      <xdr:row>78</xdr:row>
      <xdr:rowOff>139700</xdr:rowOff>
    </xdr:to>
    <xdr:cxnSp macro="">
      <xdr:nvCxnSpPr>
        <xdr:cNvPr id="627" name="直線コネクタ 626"/>
        <xdr:cNvCxnSpPr/>
      </xdr:nvCxnSpPr>
      <xdr:spPr>
        <a:xfrm flipV="1">
          <a:off x="14592300" y="134969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92075</xdr:rowOff>
    </xdr:from>
    <xdr:to xmlns:xdr="http://schemas.openxmlformats.org/drawingml/2006/spreadsheetDrawing">
      <xdr:col>81</xdr:col>
      <xdr:colOff>101600</xdr:colOff>
      <xdr:row>78</xdr:row>
      <xdr:rowOff>22225</xdr:rowOff>
    </xdr:to>
    <xdr:sp macro="" textlink="">
      <xdr:nvSpPr>
        <xdr:cNvPr id="628" name="フローチャート: 判断 627"/>
        <xdr:cNvSpPr/>
      </xdr:nvSpPr>
      <xdr:spPr>
        <a:xfrm>
          <a:off x="15430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38735</xdr:rowOff>
    </xdr:from>
    <xdr:ext cx="532130" cy="259080"/>
    <xdr:sp macro="" textlink="">
      <xdr:nvSpPr>
        <xdr:cNvPr id="629" name="テキスト ボックス 628"/>
        <xdr:cNvSpPr txBox="1"/>
      </xdr:nvSpPr>
      <xdr:spPr>
        <a:xfrm>
          <a:off x="15213965" y="13068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0" name="直線コネクタ 629"/>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109855</xdr:rowOff>
    </xdr:from>
    <xdr:to xmlns:xdr="http://schemas.openxmlformats.org/drawingml/2006/spreadsheetDrawing">
      <xdr:col>76</xdr:col>
      <xdr:colOff>165100</xdr:colOff>
      <xdr:row>78</xdr:row>
      <xdr:rowOff>40640</xdr:rowOff>
    </xdr:to>
    <xdr:sp macro="" textlink="">
      <xdr:nvSpPr>
        <xdr:cNvPr id="631" name="フローチャート: 判断 630"/>
        <xdr:cNvSpPr/>
      </xdr:nvSpPr>
      <xdr:spPr>
        <a:xfrm>
          <a:off x="14541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56515</xdr:rowOff>
    </xdr:from>
    <xdr:ext cx="532130" cy="258445"/>
    <xdr:sp macro="" textlink="">
      <xdr:nvSpPr>
        <xdr:cNvPr id="632" name="テキスト ボックス 631"/>
        <xdr:cNvSpPr txBox="1"/>
      </xdr:nvSpPr>
      <xdr:spPr>
        <a:xfrm>
          <a:off x="14324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3" name="直線コネクタ 632"/>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34" name="フローチャート: 判断 633"/>
        <xdr:cNvSpPr/>
      </xdr:nvSpPr>
      <xdr:spPr>
        <a:xfrm>
          <a:off x="13652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61595</xdr:rowOff>
    </xdr:from>
    <xdr:ext cx="532130" cy="259080"/>
    <xdr:sp macro="" textlink="">
      <xdr:nvSpPr>
        <xdr:cNvPr id="635" name="テキスト ボックス 634"/>
        <xdr:cNvSpPr txBox="1"/>
      </xdr:nvSpPr>
      <xdr:spPr>
        <a:xfrm>
          <a:off x="13435965" y="13091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36" name="フローチャート: 判断 635"/>
        <xdr:cNvSpPr/>
      </xdr:nvSpPr>
      <xdr:spPr>
        <a:xfrm>
          <a:off x="12763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63500</xdr:rowOff>
    </xdr:from>
    <xdr:ext cx="532130" cy="256540"/>
    <xdr:sp macro="" textlink="">
      <xdr:nvSpPr>
        <xdr:cNvPr id="637" name="テキスト ボックス 636"/>
        <xdr:cNvSpPr txBox="1"/>
      </xdr:nvSpPr>
      <xdr:spPr>
        <a:xfrm>
          <a:off x="12546965" y="13093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85090</xdr:rowOff>
    </xdr:from>
    <xdr:to xmlns:xdr="http://schemas.openxmlformats.org/drawingml/2006/spreadsheetDrawing">
      <xdr:col>85</xdr:col>
      <xdr:colOff>177800</xdr:colOff>
      <xdr:row>79</xdr:row>
      <xdr:rowOff>15240</xdr:rowOff>
    </xdr:to>
    <xdr:sp macro="" textlink="">
      <xdr:nvSpPr>
        <xdr:cNvPr id="643" name="楕円 642"/>
        <xdr:cNvSpPr/>
      </xdr:nvSpPr>
      <xdr:spPr>
        <a:xfrm>
          <a:off x="16268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0</xdr:rowOff>
    </xdr:from>
    <xdr:ext cx="378460" cy="259080"/>
    <xdr:sp macro="" textlink="">
      <xdr:nvSpPr>
        <xdr:cNvPr id="644" name="災害復旧費該当値テキスト"/>
        <xdr:cNvSpPr txBox="1"/>
      </xdr:nvSpPr>
      <xdr:spPr>
        <a:xfrm>
          <a:off x="16370300" y="13373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73025</xdr:rowOff>
    </xdr:from>
    <xdr:to xmlns:xdr="http://schemas.openxmlformats.org/drawingml/2006/spreadsheetDrawing">
      <xdr:col>81</xdr:col>
      <xdr:colOff>101600</xdr:colOff>
      <xdr:row>79</xdr:row>
      <xdr:rowOff>3175</xdr:rowOff>
    </xdr:to>
    <xdr:sp macro="" textlink="">
      <xdr:nvSpPr>
        <xdr:cNvPr id="645" name="楕円 644"/>
        <xdr:cNvSpPr/>
      </xdr:nvSpPr>
      <xdr:spPr>
        <a:xfrm>
          <a:off x="15430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166370</xdr:rowOff>
    </xdr:from>
    <xdr:ext cx="467360" cy="256540"/>
    <xdr:sp macro="" textlink="">
      <xdr:nvSpPr>
        <xdr:cNvPr id="646" name="テキスト ボックス 645"/>
        <xdr:cNvSpPr txBox="1"/>
      </xdr:nvSpPr>
      <xdr:spPr>
        <a:xfrm>
          <a:off x="15246350" y="13539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7" name="楕円 64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7015" cy="259080"/>
    <xdr:sp macro="" textlink="">
      <xdr:nvSpPr>
        <xdr:cNvPr id="648" name="テキスト ボックス 647"/>
        <xdr:cNvSpPr txBox="1"/>
      </xdr:nvSpPr>
      <xdr:spPr>
        <a:xfrm>
          <a:off x="14467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49" name="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7015" cy="259080"/>
    <xdr:sp macro="" textlink="">
      <xdr:nvSpPr>
        <xdr:cNvPr id="650" name="テキスト ボックス 649"/>
        <xdr:cNvSpPr txBox="1"/>
      </xdr:nvSpPr>
      <xdr:spPr>
        <a:xfrm>
          <a:off x="13578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1" name="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7015" cy="259080"/>
    <xdr:sp macro="" textlink="">
      <xdr:nvSpPr>
        <xdr:cNvPr id="652" name="テキスト ボックス 651"/>
        <xdr:cNvSpPr txBox="1"/>
      </xdr:nvSpPr>
      <xdr:spPr>
        <a:xfrm>
          <a:off x="12689840" y="13554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61" name="テキスト ボックス 660"/>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4" name="テキスト ボックス 663"/>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66" name="テキスト ボックス 665"/>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6540"/>
    <xdr:sp macro="" textlink="">
      <xdr:nvSpPr>
        <xdr:cNvPr id="668" name="テキスト ボックス 667"/>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6540"/>
    <xdr:sp macro="" textlink="">
      <xdr:nvSpPr>
        <xdr:cNvPr id="670" name="テキスト ボックス 669"/>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2" name="テキスト ボックス 671"/>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125095</xdr:rowOff>
    </xdr:from>
    <xdr:to xmlns:xdr="http://schemas.openxmlformats.org/drawingml/2006/spreadsheetDrawing">
      <xdr:col>85</xdr:col>
      <xdr:colOff>126365</xdr:colOff>
      <xdr:row>98</xdr:row>
      <xdr:rowOff>136525</xdr:rowOff>
    </xdr:to>
    <xdr:cxnSp macro="">
      <xdr:nvCxnSpPr>
        <xdr:cNvPr id="674" name="直線コネクタ 673"/>
        <xdr:cNvCxnSpPr/>
      </xdr:nvCxnSpPr>
      <xdr:spPr>
        <a:xfrm flipV="1">
          <a:off x="16317595"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5" name="公債費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6" name="直線コネクタ 675"/>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71755</xdr:rowOff>
    </xdr:from>
    <xdr:ext cx="598805" cy="259080"/>
    <xdr:sp macro="" textlink="">
      <xdr:nvSpPr>
        <xdr:cNvPr id="677" name="公債費最大値テキスト"/>
        <xdr:cNvSpPr txBox="1"/>
      </xdr:nvSpPr>
      <xdr:spPr>
        <a:xfrm>
          <a:off x="1637030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125095</xdr:rowOff>
    </xdr:from>
    <xdr:to xmlns:xdr="http://schemas.openxmlformats.org/drawingml/2006/spreadsheetDrawing">
      <xdr:col>86</xdr:col>
      <xdr:colOff>25400</xdr:colOff>
      <xdr:row>90</xdr:row>
      <xdr:rowOff>125095</xdr:rowOff>
    </xdr:to>
    <xdr:cxnSp macro="">
      <xdr:nvCxnSpPr>
        <xdr:cNvPr id="678" name="直線コネクタ 677"/>
        <xdr:cNvCxnSpPr/>
      </xdr:nvCxnSpPr>
      <xdr:spPr>
        <a:xfrm>
          <a:off x="16230600" y="1555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15875</xdr:rowOff>
    </xdr:from>
    <xdr:to xmlns:xdr="http://schemas.openxmlformats.org/drawingml/2006/spreadsheetDrawing">
      <xdr:col>85</xdr:col>
      <xdr:colOff>127000</xdr:colOff>
      <xdr:row>94</xdr:row>
      <xdr:rowOff>114935</xdr:rowOff>
    </xdr:to>
    <xdr:cxnSp macro="">
      <xdr:nvCxnSpPr>
        <xdr:cNvPr id="679" name="直線コネクタ 678"/>
        <xdr:cNvCxnSpPr/>
      </xdr:nvCxnSpPr>
      <xdr:spPr>
        <a:xfrm flipV="1">
          <a:off x="15481300" y="1613217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37465</xdr:rowOff>
    </xdr:from>
    <xdr:ext cx="598805" cy="259080"/>
    <xdr:sp macro="" textlink="">
      <xdr:nvSpPr>
        <xdr:cNvPr id="680" name="公債費平均値テキスト"/>
        <xdr:cNvSpPr txBox="1"/>
      </xdr:nvSpPr>
      <xdr:spPr>
        <a:xfrm>
          <a:off x="1637030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681" name="フローチャート: 判断 680"/>
        <xdr:cNvSpPr/>
      </xdr:nvSpPr>
      <xdr:spPr>
        <a:xfrm>
          <a:off x="162687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114935</xdr:rowOff>
    </xdr:from>
    <xdr:to xmlns:xdr="http://schemas.openxmlformats.org/drawingml/2006/spreadsheetDrawing">
      <xdr:col>81</xdr:col>
      <xdr:colOff>50800</xdr:colOff>
      <xdr:row>94</xdr:row>
      <xdr:rowOff>125095</xdr:rowOff>
    </xdr:to>
    <xdr:cxnSp macro="">
      <xdr:nvCxnSpPr>
        <xdr:cNvPr id="682" name="直線コネクタ 681"/>
        <xdr:cNvCxnSpPr/>
      </xdr:nvCxnSpPr>
      <xdr:spPr>
        <a:xfrm flipV="1">
          <a:off x="14592300" y="162312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83" name="フローチャート: 判断 682"/>
        <xdr:cNvSpPr/>
      </xdr:nvSpPr>
      <xdr:spPr>
        <a:xfrm>
          <a:off x="15430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16510</xdr:rowOff>
    </xdr:from>
    <xdr:ext cx="596265" cy="259080"/>
    <xdr:sp macro="" textlink="">
      <xdr:nvSpPr>
        <xdr:cNvPr id="684" name="テキスト ボックス 683"/>
        <xdr:cNvSpPr txBox="1"/>
      </xdr:nvSpPr>
      <xdr:spPr>
        <a:xfrm>
          <a:off x="15181580" y="164757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125095</xdr:rowOff>
    </xdr:from>
    <xdr:to xmlns:xdr="http://schemas.openxmlformats.org/drawingml/2006/spreadsheetDrawing">
      <xdr:col>76</xdr:col>
      <xdr:colOff>114300</xdr:colOff>
      <xdr:row>94</xdr:row>
      <xdr:rowOff>145415</xdr:rowOff>
    </xdr:to>
    <xdr:cxnSp macro="">
      <xdr:nvCxnSpPr>
        <xdr:cNvPr id="685" name="直線コネクタ 684"/>
        <xdr:cNvCxnSpPr/>
      </xdr:nvCxnSpPr>
      <xdr:spPr>
        <a:xfrm flipV="1">
          <a:off x="13703300" y="162413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93345</xdr:rowOff>
    </xdr:from>
    <xdr:to xmlns:xdr="http://schemas.openxmlformats.org/drawingml/2006/spreadsheetDrawing">
      <xdr:col>76</xdr:col>
      <xdr:colOff>165100</xdr:colOff>
      <xdr:row>96</xdr:row>
      <xdr:rowOff>23495</xdr:rowOff>
    </xdr:to>
    <xdr:sp macro="" textlink="">
      <xdr:nvSpPr>
        <xdr:cNvPr id="686" name="フローチャート: 判断 685"/>
        <xdr:cNvSpPr/>
      </xdr:nvSpPr>
      <xdr:spPr>
        <a:xfrm>
          <a:off x="14541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14605</xdr:rowOff>
    </xdr:from>
    <xdr:ext cx="596265" cy="259080"/>
    <xdr:sp macro="" textlink="">
      <xdr:nvSpPr>
        <xdr:cNvPr id="687" name="テキスト ボックス 686"/>
        <xdr:cNvSpPr txBox="1"/>
      </xdr:nvSpPr>
      <xdr:spPr>
        <a:xfrm>
          <a:off x="14292580" y="16473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139065</xdr:rowOff>
    </xdr:from>
    <xdr:to xmlns:xdr="http://schemas.openxmlformats.org/drawingml/2006/spreadsheetDrawing">
      <xdr:col>71</xdr:col>
      <xdr:colOff>177800</xdr:colOff>
      <xdr:row>94</xdr:row>
      <xdr:rowOff>145415</xdr:rowOff>
    </xdr:to>
    <xdr:cxnSp macro="">
      <xdr:nvCxnSpPr>
        <xdr:cNvPr id="688" name="直線コネクタ 687"/>
        <xdr:cNvCxnSpPr/>
      </xdr:nvCxnSpPr>
      <xdr:spPr>
        <a:xfrm>
          <a:off x="12814300" y="162553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16510</xdr:rowOff>
    </xdr:to>
    <xdr:sp macro="" textlink="">
      <xdr:nvSpPr>
        <xdr:cNvPr id="689" name="フローチャート: 判断 688"/>
        <xdr:cNvSpPr/>
      </xdr:nvSpPr>
      <xdr:spPr>
        <a:xfrm>
          <a:off x="13652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7620</xdr:rowOff>
    </xdr:from>
    <xdr:ext cx="596265" cy="256540"/>
    <xdr:sp macro="" textlink="">
      <xdr:nvSpPr>
        <xdr:cNvPr id="690" name="テキスト ボックス 689"/>
        <xdr:cNvSpPr txBox="1"/>
      </xdr:nvSpPr>
      <xdr:spPr>
        <a:xfrm>
          <a:off x="13403580" y="16466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691" name="フローチャート: 判断 690"/>
        <xdr:cNvSpPr/>
      </xdr:nvSpPr>
      <xdr:spPr>
        <a:xfrm>
          <a:off x="12763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26670</xdr:rowOff>
    </xdr:from>
    <xdr:ext cx="596265" cy="259080"/>
    <xdr:sp macro="" textlink="">
      <xdr:nvSpPr>
        <xdr:cNvPr id="692" name="テキスト ボックス 691"/>
        <xdr:cNvSpPr txBox="1"/>
      </xdr:nvSpPr>
      <xdr:spPr>
        <a:xfrm>
          <a:off x="12514580" y="164858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136525</xdr:rowOff>
    </xdr:from>
    <xdr:to xmlns:xdr="http://schemas.openxmlformats.org/drawingml/2006/spreadsheetDrawing">
      <xdr:col>85</xdr:col>
      <xdr:colOff>177800</xdr:colOff>
      <xdr:row>94</xdr:row>
      <xdr:rowOff>66675</xdr:rowOff>
    </xdr:to>
    <xdr:sp macro="" textlink="">
      <xdr:nvSpPr>
        <xdr:cNvPr id="698" name="楕円 697"/>
        <xdr:cNvSpPr/>
      </xdr:nvSpPr>
      <xdr:spPr>
        <a:xfrm>
          <a:off x="16268700" y="160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159385</xdr:rowOff>
    </xdr:from>
    <xdr:ext cx="598805" cy="258445"/>
    <xdr:sp macro="" textlink="">
      <xdr:nvSpPr>
        <xdr:cNvPr id="699" name="公債費該当値テキスト"/>
        <xdr:cNvSpPr txBox="1"/>
      </xdr:nvSpPr>
      <xdr:spPr>
        <a:xfrm>
          <a:off x="16370300" y="1593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64135</xdr:rowOff>
    </xdr:from>
    <xdr:to xmlns:xdr="http://schemas.openxmlformats.org/drawingml/2006/spreadsheetDrawing">
      <xdr:col>81</xdr:col>
      <xdr:colOff>101600</xdr:colOff>
      <xdr:row>94</xdr:row>
      <xdr:rowOff>166370</xdr:rowOff>
    </xdr:to>
    <xdr:sp macro="" textlink="">
      <xdr:nvSpPr>
        <xdr:cNvPr id="700" name="楕円 699"/>
        <xdr:cNvSpPr/>
      </xdr:nvSpPr>
      <xdr:spPr>
        <a:xfrm>
          <a:off x="154305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10795</xdr:rowOff>
    </xdr:from>
    <xdr:ext cx="596265" cy="258445"/>
    <xdr:sp macro="" textlink="">
      <xdr:nvSpPr>
        <xdr:cNvPr id="701" name="テキスト ボックス 700"/>
        <xdr:cNvSpPr txBox="1"/>
      </xdr:nvSpPr>
      <xdr:spPr>
        <a:xfrm>
          <a:off x="15181580" y="1595564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74930</xdr:rowOff>
    </xdr:from>
    <xdr:to xmlns:xdr="http://schemas.openxmlformats.org/drawingml/2006/spreadsheetDrawing">
      <xdr:col>76</xdr:col>
      <xdr:colOff>165100</xdr:colOff>
      <xdr:row>95</xdr:row>
      <xdr:rowOff>4445</xdr:rowOff>
    </xdr:to>
    <xdr:sp macro="" textlink="">
      <xdr:nvSpPr>
        <xdr:cNvPr id="702" name="楕円 701"/>
        <xdr:cNvSpPr/>
      </xdr:nvSpPr>
      <xdr:spPr>
        <a:xfrm>
          <a:off x="145415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20955</xdr:rowOff>
    </xdr:from>
    <xdr:ext cx="596265" cy="256540"/>
    <xdr:sp macro="" textlink="">
      <xdr:nvSpPr>
        <xdr:cNvPr id="703" name="テキスト ボックス 702"/>
        <xdr:cNvSpPr txBox="1"/>
      </xdr:nvSpPr>
      <xdr:spPr>
        <a:xfrm>
          <a:off x="14292580" y="159658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94615</xdr:rowOff>
    </xdr:from>
    <xdr:to xmlns:xdr="http://schemas.openxmlformats.org/drawingml/2006/spreadsheetDrawing">
      <xdr:col>72</xdr:col>
      <xdr:colOff>38100</xdr:colOff>
      <xdr:row>95</xdr:row>
      <xdr:rowOff>24765</xdr:rowOff>
    </xdr:to>
    <xdr:sp macro="" textlink="">
      <xdr:nvSpPr>
        <xdr:cNvPr id="704" name="楕円 703"/>
        <xdr:cNvSpPr/>
      </xdr:nvSpPr>
      <xdr:spPr>
        <a:xfrm>
          <a:off x="136525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41275</xdr:rowOff>
    </xdr:from>
    <xdr:ext cx="596265" cy="256540"/>
    <xdr:sp macro="" textlink="">
      <xdr:nvSpPr>
        <xdr:cNvPr id="705" name="テキスト ボックス 704"/>
        <xdr:cNvSpPr txBox="1"/>
      </xdr:nvSpPr>
      <xdr:spPr>
        <a:xfrm>
          <a:off x="13403580" y="159861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88265</xdr:rowOff>
    </xdr:from>
    <xdr:to xmlns:xdr="http://schemas.openxmlformats.org/drawingml/2006/spreadsheetDrawing">
      <xdr:col>67</xdr:col>
      <xdr:colOff>101600</xdr:colOff>
      <xdr:row>95</xdr:row>
      <xdr:rowOff>18415</xdr:rowOff>
    </xdr:to>
    <xdr:sp macro="" textlink="">
      <xdr:nvSpPr>
        <xdr:cNvPr id="706" name="楕円 705"/>
        <xdr:cNvSpPr/>
      </xdr:nvSpPr>
      <xdr:spPr>
        <a:xfrm>
          <a:off x="127635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34925</xdr:rowOff>
    </xdr:from>
    <xdr:ext cx="596265" cy="259080"/>
    <xdr:sp macro="" textlink="">
      <xdr:nvSpPr>
        <xdr:cNvPr id="707" name="テキスト ボックス 706"/>
        <xdr:cNvSpPr txBox="1"/>
      </xdr:nvSpPr>
      <xdr:spPr>
        <a:xfrm>
          <a:off x="12514580" y="159797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6" name="テキスト ボックス 715"/>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19" name="テキスト ボックス 718"/>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21" name="テキスト ボックス 720"/>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820" cy="256540"/>
    <xdr:sp macro="" textlink="">
      <xdr:nvSpPr>
        <xdr:cNvPr id="723" name="テキスト ボックス 722"/>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820" cy="259080"/>
    <xdr:sp macro="" textlink="">
      <xdr:nvSpPr>
        <xdr:cNvPr id="725" name="テキスト ボックス 724"/>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820" cy="259080"/>
    <xdr:sp macro="" textlink="">
      <xdr:nvSpPr>
        <xdr:cNvPr id="727" name="テキスト ボックス 726"/>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9" name="テキスト ボックス 728"/>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67945</xdr:rowOff>
    </xdr:from>
    <xdr:ext cx="249555" cy="258445"/>
    <xdr:sp macro="" textlink="">
      <xdr:nvSpPr>
        <xdr:cNvPr id="732" name="諸支出金最小値テキスト"/>
        <xdr:cNvSpPr txBox="1"/>
      </xdr:nvSpPr>
      <xdr:spPr>
        <a:xfrm>
          <a:off x="222123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158115</xdr:rowOff>
    </xdr:from>
    <xdr:ext cx="469900" cy="256540"/>
    <xdr:sp macro="" textlink="">
      <xdr:nvSpPr>
        <xdr:cNvPr id="734" name="諸支出金最大値テキスト"/>
        <xdr:cNvSpPr txBox="1"/>
      </xdr:nvSpPr>
      <xdr:spPr>
        <a:xfrm>
          <a:off x="22212300" y="5130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35" name="直線コネクタ 734"/>
        <xdr:cNvCxnSpPr/>
      </xdr:nvCxnSpPr>
      <xdr:spPr>
        <a:xfrm>
          <a:off x="22072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56540"/>
    <xdr:sp macro="" textlink="">
      <xdr:nvSpPr>
        <xdr:cNvPr id="737" name="諸支出金平均値テキスト"/>
        <xdr:cNvSpPr txBox="1"/>
      </xdr:nvSpPr>
      <xdr:spPr>
        <a:xfrm>
          <a:off x="22212300" y="650049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64135</xdr:rowOff>
    </xdr:to>
    <xdr:sp macro="" textlink="">
      <xdr:nvSpPr>
        <xdr:cNvPr id="738" name="フローチャート: 判断 737"/>
        <xdr:cNvSpPr/>
      </xdr:nvSpPr>
      <xdr:spPr>
        <a:xfrm>
          <a:off x="22110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94615</xdr:rowOff>
    </xdr:from>
    <xdr:to xmlns:xdr="http://schemas.openxmlformats.org/drawingml/2006/spreadsheetDrawing">
      <xdr:col>112</xdr:col>
      <xdr:colOff>38100</xdr:colOff>
      <xdr:row>39</xdr:row>
      <xdr:rowOff>24765</xdr:rowOff>
    </xdr:to>
    <xdr:sp macro="" textlink="">
      <xdr:nvSpPr>
        <xdr:cNvPr id="740" name="フローチャート: 判断 739"/>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41275</xdr:rowOff>
    </xdr:from>
    <xdr:ext cx="378460" cy="256540"/>
    <xdr:sp macro="" textlink="">
      <xdr:nvSpPr>
        <xdr:cNvPr id="741" name="テキスト ボックス 740"/>
        <xdr:cNvSpPr txBox="1"/>
      </xdr:nvSpPr>
      <xdr:spPr>
        <a:xfrm>
          <a:off x="21134070" y="63849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43" name="フローチャート: 判断 742"/>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114300</xdr:rowOff>
    </xdr:from>
    <xdr:ext cx="378460" cy="259080"/>
    <xdr:sp macro="" textlink="">
      <xdr:nvSpPr>
        <xdr:cNvPr id="744" name="テキスト ボックス 743"/>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746" name="フローチャート: 判断 745"/>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63500</xdr:rowOff>
    </xdr:from>
    <xdr:ext cx="378460" cy="256540"/>
    <xdr:sp macro="" textlink="">
      <xdr:nvSpPr>
        <xdr:cNvPr id="747" name="テキスト ボックス 746"/>
        <xdr:cNvSpPr txBox="1"/>
      </xdr:nvSpPr>
      <xdr:spPr>
        <a:xfrm>
          <a:off x="19356070" y="640715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48" name="フローチャート: 判断 747"/>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90170</xdr:rowOff>
    </xdr:from>
    <xdr:ext cx="378460" cy="259080"/>
    <xdr:sp macro="" textlink="">
      <xdr:nvSpPr>
        <xdr:cNvPr id="749" name="テキスト ボックス 748"/>
        <xdr:cNvSpPr txBox="1"/>
      </xdr:nvSpPr>
      <xdr:spPr>
        <a:xfrm>
          <a:off x="18467070"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6540"/>
    <xdr:sp macro="" textlink="">
      <xdr:nvSpPr>
        <xdr:cNvPr id="756" name="諸支出金該当値テキスト"/>
        <xdr:cNvSpPr txBox="1"/>
      </xdr:nvSpPr>
      <xdr:spPr>
        <a:xfrm>
          <a:off x="22212300" y="662749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8" name="テキスト ボックス 757"/>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0" name="テキスト ボックス 759"/>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62" name="テキスト ボックス 761"/>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4" name="テキスト ボックス 763"/>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73" name="テキスト ボックス 772"/>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6380" cy="256540"/>
    <xdr:sp macro="" textlink="">
      <xdr:nvSpPr>
        <xdr:cNvPr id="776" name="テキスト ボックス 775"/>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6380" cy="256540"/>
    <xdr:sp macro="" textlink="">
      <xdr:nvSpPr>
        <xdr:cNvPr id="778" name="テキスト ボックス 777"/>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015" cy="259080"/>
    <xdr:sp macro="" textlink="">
      <xdr:nvSpPr>
        <xdr:cNvPr id="790" name="テキスト ボックス 789"/>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793" name="テキスト ボックス 792"/>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796" name="テキスト ボックス 795"/>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798" name="テキスト ボックス 797"/>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015" cy="259080"/>
    <xdr:sp macro="" textlink="">
      <xdr:nvSpPr>
        <xdr:cNvPr id="807" name="テキスト ボックス 806"/>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809" name="テキスト ボックス 808"/>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811" name="テキスト ボックス 810"/>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813" name="テキスト ボックス 812"/>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総務費は、新庁舎の完成により大幅な減額となっている。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農林水産業費は、ウニ種苗センターの完成により大幅な減額となっているが、基幹産業である酪農と漁業の振興を重点的に取組んでおり類似団体と比較して高水準となっている。</a:t>
          </a:r>
        </a:p>
        <a:p>
          <a:r>
            <a:rPr kumimoji="1" lang="ja-JP" altLang="en-US" sz="1300">
              <a:latin typeface="ＭＳ Ｐゴシック"/>
              <a:ea typeface="ＭＳ Ｐゴシック"/>
            </a:rPr>
            <a:t>土木費は、住民一人当たり２００，０１８円と類似団体平均を大きく上回っている。これは公営住宅建設工事によるもので、老朽化により年次計画で建替・改修工事を予定しており、当面は高水準が続くと思わ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消防費は、避難施設関連事業の減により前年度と比較し減額となっている。令和３年度の完成により翌年度以降は元の水準になると見込まれる。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公債費は、近年の大型事業に伴い今後さらに増加する見通しとなっている。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実質収支額は、この５年間は安定した黒字決算となっている。</a:t>
          </a:r>
          <a:endParaRPr kumimoji="1" lang="en-US" altLang="ja-JP" sz="1200">
            <a:latin typeface="ＭＳ ゴシック"/>
            <a:ea typeface="ＭＳ ゴシック"/>
          </a:endParaRPr>
        </a:p>
        <a:p>
          <a:r>
            <a:rPr kumimoji="1" lang="ja-JP" altLang="en-US" sz="1200">
              <a:latin typeface="ＭＳ ゴシック"/>
              <a:ea typeface="ＭＳ ゴシック"/>
            </a:rPr>
            <a:t>　これについては厳しい財政状況に鑑み、人件費や物件費等の歳出削減の取組みを実施したことによるもので、今後も継続して取り組むものである。</a:t>
          </a:r>
        </a:p>
        <a:p>
          <a:r>
            <a:rPr kumimoji="1" lang="ja-JP" altLang="en-US" sz="1200">
              <a:latin typeface="ＭＳ ゴシック"/>
              <a:ea typeface="ＭＳ ゴシック"/>
            </a:rPr>
            <a:t>　実質単年収支は、平成２９年度はマイナスで推移した。これは、財政調整基金残高の大部分を平成３０年度より開始される新庁舎建設の財源とするために新設した基金に積み替えたことが要因である。</a:t>
          </a:r>
        </a:p>
        <a:p>
          <a:r>
            <a:rPr kumimoji="1" lang="ja-JP" altLang="en-US" sz="1200">
              <a:latin typeface="ＭＳ ゴシック"/>
              <a:ea typeface="ＭＳ ゴシック"/>
            </a:rPr>
            <a:t>　新庁舎建設事業の完了後は健全な財政運営のため、基金取り崩しの抑制と経費削減等を徹底し、再度積立てをするものである。</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一般会計、各特別会計及び水道事業会計の全ての会計において黒字となっている。今後についても、これまでと同様に黒字決算となるよう財政の健全化に努めるものである。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こ数年は元利償還金がほぼ横ばいとなっていたが、今後は、給食センターや茶内保育所、新庁舎改築など大型事業の影響により償還額が増加し、実質公債費比率は令和３年度１０．８％から上昇する見通しである。今後は事業の必要性を見極め地方債の発行を抑制するなど比率の改善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北海道浜中町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浜中町における将来負担比率を大きく左右する大きな要因は、一般会計等の地方債現在高である。近年の大型建設事業により地方債現在高は大幅に増加し将来負担比率も上昇した。</a:t>
          </a:r>
        </a:p>
        <a:p>
          <a:r>
            <a:rPr kumimoji="1" lang="ja-JP" altLang="en-US" sz="1400">
              <a:latin typeface="ＭＳ ゴシック"/>
              <a:ea typeface="ＭＳ ゴシック"/>
            </a:rPr>
            <a:t>　このような中、今後も健全な財政運営を目指し、地方債の発行額を抑制するとともに財政調整基金や減債基金などの積み立てにより改善を図るものである。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北海道浜中町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新庁舎建設事業の財源として公共施設整備基金を取り崩したことにより、基金全体としては減少しているが、財政調整基金については取り崩しを行わず、決算剰余金の１／２以上の額を着実に積み立てることにより増加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取り崩しを抑制し積み立てに努めるとともに、老朽化する公共施設の改修等に係る財源として、公共施設整備基金の積み立ても視野に入れ、各事業の緊急性や優先度を考慮し、経常経費の抑制を徹底するよう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公共施設整備基金については、平成３０年度より開始となった新庁舎関連事業及び今後の公共施設の長寿命化対策に係る財源として平成２９年度に新たに設置した基金である。</a:t>
          </a:r>
        </a:p>
        <a:p>
          <a:r>
            <a:rPr kumimoji="1" lang="ja-JP" altLang="en-US" sz="1300">
              <a:solidFill>
                <a:schemeClr val="dk1"/>
              </a:solidFill>
              <a:effectLst/>
              <a:latin typeface="ＭＳ ゴシック"/>
              <a:ea typeface="ＭＳ ゴシック"/>
              <a:cs typeface="+mn-cs"/>
            </a:rPr>
            <a:t>　浜中町ふるさと納税基金については、平成２９年度の寄附額が増加したことから、寄附金の使途を明確化するため設置した基金である。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新庁舎関連事業の財源として公共施設整備基金を取り崩したことにより減少したが、今後の施設老朽化に伴う改修の財源として積み立てるよう努める。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ふるさと納税基金については、次年度以降に産業振興、観光、教育、福祉など寄付者の希望に沿った事業に充当するものである。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取り崩しを行わず、決算剰余金の１／２以上の額を着実に積み立てたことにより増加傾向にある。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災害への備え等のため、標準財政規模の１０％～２０％（５億円～１０億円）の範囲内となるよう努めることとしている。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取り崩しを行わず現状維持となった。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平成３０年度から開始された新庁舎関連事業の起債償還に対応するため、基金の積み立ても検討する。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W41" sqref="W41:AK41"/>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12</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9306671</v>
      </c>
      <c r="BO4" s="216"/>
      <c r="BP4" s="216"/>
      <c r="BQ4" s="216"/>
      <c r="BR4" s="216"/>
      <c r="BS4" s="216"/>
      <c r="BT4" s="216"/>
      <c r="BU4" s="219"/>
      <c r="BV4" s="213">
        <v>12486838</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3.1</v>
      </c>
      <c r="CU4" s="237"/>
      <c r="CV4" s="237"/>
      <c r="CW4" s="237"/>
      <c r="CX4" s="237"/>
      <c r="CY4" s="237"/>
      <c r="CZ4" s="237"/>
      <c r="DA4" s="245"/>
      <c r="DB4" s="229">
        <v>2.7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9148939</v>
      </c>
      <c r="BO5" s="217"/>
      <c r="BP5" s="217"/>
      <c r="BQ5" s="217"/>
      <c r="BR5" s="217"/>
      <c r="BS5" s="217"/>
      <c r="BT5" s="217"/>
      <c r="BU5" s="220"/>
      <c r="BV5" s="214">
        <v>12325110</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82.7</v>
      </c>
      <c r="CU5" s="238"/>
      <c r="CV5" s="238"/>
      <c r="CW5" s="238"/>
      <c r="CX5" s="238"/>
      <c r="CY5" s="238"/>
      <c r="CZ5" s="238"/>
      <c r="DA5" s="246"/>
      <c r="DB5" s="230">
        <v>85.7</v>
      </c>
      <c r="DC5" s="238"/>
      <c r="DD5" s="238"/>
      <c r="DE5" s="238"/>
      <c r="DF5" s="238"/>
      <c r="DG5" s="238"/>
      <c r="DH5" s="238"/>
      <c r="DI5" s="246"/>
    </row>
    <row r="6" spans="1:119" ht="18.75" customHeight="1">
      <c r="A6" s="2"/>
      <c r="B6" s="8" t="s">
        <v>164</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169</v>
      </c>
      <c r="AZ6" s="198"/>
      <c r="BA6" s="198"/>
      <c r="BB6" s="198"/>
      <c r="BC6" s="198"/>
      <c r="BD6" s="198"/>
      <c r="BE6" s="198"/>
      <c r="BF6" s="198"/>
      <c r="BG6" s="198"/>
      <c r="BH6" s="198"/>
      <c r="BI6" s="198"/>
      <c r="BJ6" s="198"/>
      <c r="BK6" s="198"/>
      <c r="BL6" s="198"/>
      <c r="BM6" s="209"/>
      <c r="BN6" s="214">
        <v>157732</v>
      </c>
      <c r="BO6" s="217"/>
      <c r="BP6" s="217"/>
      <c r="BQ6" s="217"/>
      <c r="BR6" s="217"/>
      <c r="BS6" s="217"/>
      <c r="BT6" s="217"/>
      <c r="BU6" s="220"/>
      <c r="BV6" s="214">
        <v>161728</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84.7</v>
      </c>
      <c r="CU6" s="239"/>
      <c r="CV6" s="239"/>
      <c r="CW6" s="239"/>
      <c r="CX6" s="239"/>
      <c r="CY6" s="239"/>
      <c r="CZ6" s="239"/>
      <c r="DA6" s="247"/>
      <c r="DB6" s="231">
        <v>88.2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77</v>
      </c>
      <c r="AV7" s="139"/>
      <c r="AW7" s="139"/>
      <c r="AX7" s="139"/>
      <c r="AY7" s="190" t="s">
        <v>174</v>
      </c>
      <c r="AZ7" s="198"/>
      <c r="BA7" s="198"/>
      <c r="BB7" s="198"/>
      <c r="BC7" s="198"/>
      <c r="BD7" s="198"/>
      <c r="BE7" s="198"/>
      <c r="BF7" s="198"/>
      <c r="BG7" s="198"/>
      <c r="BH7" s="198"/>
      <c r="BI7" s="198"/>
      <c r="BJ7" s="198"/>
      <c r="BK7" s="198"/>
      <c r="BL7" s="198"/>
      <c r="BM7" s="209"/>
      <c r="BN7" s="214">
        <v>14600</v>
      </c>
      <c r="BO7" s="217"/>
      <c r="BP7" s="217"/>
      <c r="BQ7" s="217"/>
      <c r="BR7" s="217"/>
      <c r="BS7" s="217"/>
      <c r="BT7" s="217"/>
      <c r="BU7" s="220"/>
      <c r="BV7" s="214">
        <v>44706</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4617962</v>
      </c>
      <c r="CU7" s="217"/>
      <c r="CV7" s="217"/>
      <c r="CW7" s="217"/>
      <c r="CX7" s="217"/>
      <c r="CY7" s="217"/>
      <c r="CZ7" s="217"/>
      <c r="DA7" s="220"/>
      <c r="DB7" s="214">
        <v>4279223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77</v>
      </c>
      <c r="AV8" s="139"/>
      <c r="AW8" s="139"/>
      <c r="AX8" s="139"/>
      <c r="AY8" s="190" t="s">
        <v>178</v>
      </c>
      <c r="AZ8" s="198"/>
      <c r="BA8" s="198"/>
      <c r="BB8" s="198"/>
      <c r="BC8" s="198"/>
      <c r="BD8" s="198"/>
      <c r="BE8" s="198"/>
      <c r="BF8" s="198"/>
      <c r="BG8" s="198"/>
      <c r="BH8" s="198"/>
      <c r="BI8" s="198"/>
      <c r="BJ8" s="198"/>
      <c r="BK8" s="198"/>
      <c r="BL8" s="198"/>
      <c r="BM8" s="209"/>
      <c r="BN8" s="214">
        <v>143132</v>
      </c>
      <c r="BO8" s="217"/>
      <c r="BP8" s="217"/>
      <c r="BQ8" s="217"/>
      <c r="BR8" s="217"/>
      <c r="BS8" s="217"/>
      <c r="BT8" s="217"/>
      <c r="BU8" s="220"/>
      <c r="BV8" s="214">
        <v>117022</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0.22</v>
      </c>
      <c r="CU8" s="240"/>
      <c r="CV8" s="240"/>
      <c r="CW8" s="240"/>
      <c r="CX8" s="240"/>
      <c r="CY8" s="240"/>
      <c r="CZ8" s="240"/>
      <c r="DA8" s="248"/>
      <c r="DB8" s="232">
        <v>0.22</v>
      </c>
      <c r="DC8" s="240"/>
      <c r="DD8" s="240"/>
      <c r="DE8" s="240"/>
      <c r="DF8" s="240"/>
      <c r="DG8" s="240"/>
      <c r="DH8" s="240"/>
      <c r="DI8" s="248"/>
    </row>
    <row r="9" spans="1:119" ht="18.75" customHeight="1">
      <c r="A9" s="2"/>
      <c r="B9" s="10" t="s">
        <v>22</v>
      </c>
      <c r="C9" s="27"/>
      <c r="D9" s="27"/>
      <c r="E9" s="27"/>
      <c r="F9" s="27"/>
      <c r="G9" s="27"/>
      <c r="H9" s="27"/>
      <c r="I9" s="27"/>
      <c r="J9" s="27"/>
      <c r="K9" s="31"/>
      <c r="L9" s="65" t="s">
        <v>13</v>
      </c>
      <c r="M9" s="74"/>
      <c r="N9" s="74"/>
      <c r="O9" s="74"/>
      <c r="P9" s="74"/>
      <c r="Q9" s="86"/>
      <c r="R9" s="97">
        <v>5507</v>
      </c>
      <c r="S9" s="106"/>
      <c r="T9" s="106"/>
      <c r="U9" s="106"/>
      <c r="V9" s="117"/>
      <c r="W9" s="127" t="s">
        <v>180</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77</v>
      </c>
      <c r="AV9" s="139"/>
      <c r="AW9" s="139"/>
      <c r="AX9" s="139"/>
      <c r="AY9" s="190" t="s">
        <v>79</v>
      </c>
      <c r="AZ9" s="198"/>
      <c r="BA9" s="198"/>
      <c r="BB9" s="198"/>
      <c r="BC9" s="198"/>
      <c r="BD9" s="198"/>
      <c r="BE9" s="198"/>
      <c r="BF9" s="198"/>
      <c r="BG9" s="198"/>
      <c r="BH9" s="198"/>
      <c r="BI9" s="198"/>
      <c r="BJ9" s="198"/>
      <c r="BK9" s="198"/>
      <c r="BL9" s="198"/>
      <c r="BM9" s="209"/>
      <c r="BN9" s="214">
        <v>26110</v>
      </c>
      <c r="BO9" s="217"/>
      <c r="BP9" s="217"/>
      <c r="BQ9" s="217"/>
      <c r="BR9" s="217"/>
      <c r="BS9" s="217"/>
      <c r="BT9" s="217"/>
      <c r="BU9" s="220"/>
      <c r="BV9" s="214">
        <v>8186</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16.2</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6061</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188</v>
      </c>
      <c r="AV10" s="139"/>
      <c r="AW10" s="139"/>
      <c r="AX10" s="139"/>
      <c r="AY10" s="190" t="s">
        <v>190</v>
      </c>
      <c r="AZ10" s="198"/>
      <c r="BA10" s="198"/>
      <c r="BB10" s="198"/>
      <c r="BC10" s="198"/>
      <c r="BD10" s="198"/>
      <c r="BE10" s="198"/>
      <c r="BF10" s="198"/>
      <c r="BG10" s="198"/>
      <c r="BH10" s="198"/>
      <c r="BI10" s="198"/>
      <c r="BJ10" s="198"/>
      <c r="BK10" s="198"/>
      <c r="BL10" s="198"/>
      <c r="BM10" s="209"/>
      <c r="BN10" s="214">
        <v>291498</v>
      </c>
      <c r="BO10" s="217"/>
      <c r="BP10" s="217"/>
      <c r="BQ10" s="217"/>
      <c r="BR10" s="217"/>
      <c r="BS10" s="217"/>
      <c r="BT10" s="217"/>
      <c r="BU10" s="220"/>
      <c r="BV10" s="214">
        <v>49731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77</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67</v>
      </c>
      <c r="C12" s="28"/>
      <c r="D12" s="28"/>
      <c r="E12" s="28"/>
      <c r="F12" s="28"/>
      <c r="G12" s="28"/>
      <c r="H12" s="28"/>
      <c r="I12" s="28"/>
      <c r="J12" s="28"/>
      <c r="K12" s="60"/>
      <c r="L12" s="66" t="s">
        <v>203</v>
      </c>
      <c r="M12" s="75"/>
      <c r="N12" s="75"/>
      <c r="O12" s="75"/>
      <c r="P12" s="75"/>
      <c r="Q12" s="87"/>
      <c r="R12" s="99">
        <v>5499</v>
      </c>
      <c r="S12" s="108"/>
      <c r="T12" s="108"/>
      <c r="U12" s="108"/>
      <c r="V12" s="120"/>
      <c r="W12" s="132" t="s">
        <v>7</v>
      </c>
      <c r="X12" s="139"/>
      <c r="Y12" s="139"/>
      <c r="Z12" s="139"/>
      <c r="AA12" s="139"/>
      <c r="AB12" s="144"/>
      <c r="AC12" s="148" t="s">
        <v>119</v>
      </c>
      <c r="AD12" s="155"/>
      <c r="AE12" s="155"/>
      <c r="AF12" s="155"/>
      <c r="AG12" s="158"/>
      <c r="AH12" s="148" t="s">
        <v>204</v>
      </c>
      <c r="AI12" s="155"/>
      <c r="AJ12" s="155"/>
      <c r="AK12" s="155"/>
      <c r="AL12" s="170"/>
      <c r="AM12" s="175" t="s">
        <v>206</v>
      </c>
      <c r="AN12" s="58"/>
      <c r="AO12" s="58"/>
      <c r="AP12" s="58"/>
      <c r="AQ12" s="58"/>
      <c r="AR12" s="58"/>
      <c r="AS12" s="58"/>
      <c r="AT12" s="63"/>
      <c r="AU12" s="182" t="s">
        <v>77</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5409</v>
      </c>
      <c r="S13" s="109"/>
      <c r="T13" s="109"/>
      <c r="U13" s="109"/>
      <c r="V13" s="121"/>
      <c r="W13" s="130" t="s">
        <v>213</v>
      </c>
      <c r="X13" s="56"/>
      <c r="Y13" s="56"/>
      <c r="Z13" s="56"/>
      <c r="AA13" s="56"/>
      <c r="AB13" s="25"/>
      <c r="AC13" s="72">
        <v>1808</v>
      </c>
      <c r="AD13" s="80"/>
      <c r="AE13" s="80"/>
      <c r="AF13" s="80"/>
      <c r="AG13" s="84"/>
      <c r="AH13" s="72">
        <v>1887</v>
      </c>
      <c r="AI13" s="80"/>
      <c r="AJ13" s="80"/>
      <c r="AK13" s="80"/>
      <c r="AL13" s="118"/>
      <c r="AM13" s="175" t="s">
        <v>214</v>
      </c>
      <c r="AN13" s="58"/>
      <c r="AO13" s="58"/>
      <c r="AP13" s="58"/>
      <c r="AQ13" s="58"/>
      <c r="AR13" s="58"/>
      <c r="AS13" s="58"/>
      <c r="AT13" s="63"/>
      <c r="AU13" s="182" t="s">
        <v>188</v>
      </c>
      <c r="AV13" s="139"/>
      <c r="AW13" s="139"/>
      <c r="AX13" s="139"/>
      <c r="AY13" s="190" t="s">
        <v>217</v>
      </c>
      <c r="AZ13" s="198"/>
      <c r="BA13" s="198"/>
      <c r="BB13" s="198"/>
      <c r="BC13" s="198"/>
      <c r="BD13" s="198"/>
      <c r="BE13" s="198"/>
      <c r="BF13" s="198"/>
      <c r="BG13" s="198"/>
      <c r="BH13" s="198"/>
      <c r="BI13" s="198"/>
      <c r="BJ13" s="198"/>
      <c r="BK13" s="198"/>
      <c r="BL13" s="198"/>
      <c r="BM13" s="209"/>
      <c r="BN13" s="214">
        <v>317608</v>
      </c>
      <c r="BO13" s="217"/>
      <c r="BP13" s="217"/>
      <c r="BQ13" s="217"/>
      <c r="BR13" s="217"/>
      <c r="BS13" s="217"/>
      <c r="BT13" s="217"/>
      <c r="BU13" s="220"/>
      <c r="BV13" s="214">
        <v>57917</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10.8</v>
      </c>
      <c r="CU13" s="238"/>
      <c r="CV13" s="238"/>
      <c r="CW13" s="238"/>
      <c r="CX13" s="238"/>
      <c r="CY13" s="238"/>
      <c r="CZ13" s="238"/>
      <c r="DA13" s="246"/>
      <c r="DB13" s="230">
        <v>10.9</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5664</v>
      </c>
      <c r="S14" s="109"/>
      <c r="T14" s="109"/>
      <c r="U14" s="109"/>
      <c r="V14" s="121"/>
      <c r="W14" s="129"/>
      <c r="X14" s="57"/>
      <c r="Y14" s="57"/>
      <c r="Z14" s="57"/>
      <c r="AA14" s="57"/>
      <c r="AB14" s="24"/>
      <c r="AC14" s="149">
        <v>50.2</v>
      </c>
      <c r="AD14" s="156"/>
      <c r="AE14" s="156"/>
      <c r="AF14" s="156"/>
      <c r="AG14" s="159"/>
      <c r="AH14" s="149">
        <v>50.4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74.099999999999994</v>
      </c>
      <c r="CU14" s="242"/>
      <c r="CV14" s="242"/>
      <c r="CW14" s="242"/>
      <c r="CX14" s="242"/>
      <c r="CY14" s="242"/>
      <c r="CZ14" s="242"/>
      <c r="DA14" s="250"/>
      <c r="DB14" s="234">
        <v>84.2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5561</v>
      </c>
      <c r="S15" s="109"/>
      <c r="T15" s="109"/>
      <c r="U15" s="109"/>
      <c r="V15" s="121"/>
      <c r="W15" s="130" t="s">
        <v>10</v>
      </c>
      <c r="X15" s="56"/>
      <c r="Y15" s="56"/>
      <c r="Z15" s="56"/>
      <c r="AA15" s="56"/>
      <c r="AB15" s="25"/>
      <c r="AC15" s="72">
        <v>581</v>
      </c>
      <c r="AD15" s="80"/>
      <c r="AE15" s="80"/>
      <c r="AF15" s="80"/>
      <c r="AG15" s="84"/>
      <c r="AH15" s="72">
        <v>613</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889256</v>
      </c>
      <c r="BO15" s="216"/>
      <c r="BP15" s="216"/>
      <c r="BQ15" s="216"/>
      <c r="BR15" s="216"/>
      <c r="BS15" s="216"/>
      <c r="BT15" s="216"/>
      <c r="BU15" s="219"/>
      <c r="BV15" s="213">
        <v>894834</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228</v>
      </c>
      <c r="S16" s="110"/>
      <c r="T16" s="110"/>
      <c r="U16" s="110"/>
      <c r="V16" s="122"/>
      <c r="W16" s="129"/>
      <c r="X16" s="57"/>
      <c r="Y16" s="57"/>
      <c r="Z16" s="57"/>
      <c r="AA16" s="57"/>
      <c r="AB16" s="24"/>
      <c r="AC16" s="149">
        <v>16.100000000000001</v>
      </c>
      <c r="AD16" s="156"/>
      <c r="AE16" s="156"/>
      <c r="AF16" s="156"/>
      <c r="AG16" s="159"/>
      <c r="AH16" s="149">
        <v>16.399999999999999</v>
      </c>
      <c r="AI16" s="156"/>
      <c r="AJ16" s="156"/>
      <c r="AK16" s="156"/>
      <c r="AL16" s="171"/>
      <c r="AM16" s="175"/>
      <c r="AN16" s="58"/>
      <c r="AO16" s="58"/>
      <c r="AP16" s="58"/>
      <c r="AQ16" s="58"/>
      <c r="AR16" s="58"/>
      <c r="AS16" s="58"/>
      <c r="AT16" s="63"/>
      <c r="AU16" s="182"/>
      <c r="AV16" s="139"/>
      <c r="AW16" s="139"/>
      <c r="AX16" s="139"/>
      <c r="AY16" s="190" t="s">
        <v>116</v>
      </c>
      <c r="AZ16" s="198"/>
      <c r="BA16" s="198"/>
      <c r="BB16" s="198"/>
      <c r="BC16" s="198"/>
      <c r="BD16" s="198"/>
      <c r="BE16" s="198"/>
      <c r="BF16" s="198"/>
      <c r="BG16" s="198"/>
      <c r="BH16" s="198"/>
      <c r="BI16" s="198"/>
      <c r="BJ16" s="198"/>
      <c r="BK16" s="198"/>
      <c r="BL16" s="198"/>
      <c r="BM16" s="209"/>
      <c r="BN16" s="214">
        <v>4215637</v>
      </c>
      <c r="BO16" s="217"/>
      <c r="BP16" s="217"/>
      <c r="BQ16" s="217"/>
      <c r="BR16" s="217"/>
      <c r="BS16" s="217"/>
      <c r="BT16" s="217"/>
      <c r="BU16" s="220"/>
      <c r="BV16" s="214">
        <v>3944715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112</v>
      </c>
      <c r="N17" s="83"/>
      <c r="O17" s="83"/>
      <c r="P17" s="83"/>
      <c r="Q17" s="91"/>
      <c r="R17" s="101" t="s">
        <v>231</v>
      </c>
      <c r="S17" s="110"/>
      <c r="T17" s="110"/>
      <c r="U17" s="110"/>
      <c r="V17" s="122"/>
      <c r="W17" s="130" t="s">
        <v>103</v>
      </c>
      <c r="X17" s="56"/>
      <c r="Y17" s="56"/>
      <c r="Z17" s="56"/>
      <c r="AA17" s="56"/>
      <c r="AB17" s="25"/>
      <c r="AC17" s="72">
        <v>1215</v>
      </c>
      <c r="AD17" s="80"/>
      <c r="AE17" s="80"/>
      <c r="AF17" s="80"/>
      <c r="AG17" s="84"/>
      <c r="AH17" s="72">
        <v>1243</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1106312</v>
      </c>
      <c r="BO17" s="217"/>
      <c r="BP17" s="217"/>
      <c r="BQ17" s="217"/>
      <c r="BR17" s="217"/>
      <c r="BS17" s="217"/>
      <c r="BT17" s="217"/>
      <c r="BU17" s="220"/>
      <c r="BV17" s="214">
        <v>1115284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423.63</v>
      </c>
      <c r="M18" s="70"/>
      <c r="N18" s="70"/>
      <c r="O18" s="70"/>
      <c r="P18" s="70"/>
      <c r="Q18" s="70"/>
      <c r="R18" s="102"/>
      <c r="S18" s="102"/>
      <c r="T18" s="102"/>
      <c r="U18" s="102"/>
      <c r="V18" s="123"/>
      <c r="W18" s="131"/>
      <c r="X18" s="138"/>
      <c r="Y18" s="138"/>
      <c r="Z18" s="138"/>
      <c r="AA18" s="138"/>
      <c r="AB18" s="26"/>
      <c r="AC18" s="150">
        <v>33.700000000000003</v>
      </c>
      <c r="AD18" s="157"/>
      <c r="AE18" s="157"/>
      <c r="AF18" s="157"/>
      <c r="AG18" s="160"/>
      <c r="AH18" s="150">
        <v>33.200000000000003</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3829753</v>
      </c>
      <c r="BO18" s="217"/>
      <c r="BP18" s="217"/>
      <c r="BQ18" s="217"/>
      <c r="BR18" s="217"/>
      <c r="BS18" s="217"/>
      <c r="BT18" s="217"/>
      <c r="BU18" s="220"/>
      <c r="BV18" s="214">
        <v>3695390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13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221</v>
      </c>
      <c r="AZ19" s="198"/>
      <c r="BA19" s="198"/>
      <c r="BB19" s="198"/>
      <c r="BC19" s="198"/>
      <c r="BD19" s="198"/>
      <c r="BE19" s="198"/>
      <c r="BF19" s="198"/>
      <c r="BG19" s="198"/>
      <c r="BH19" s="198"/>
      <c r="BI19" s="198"/>
      <c r="BJ19" s="198"/>
      <c r="BK19" s="198"/>
      <c r="BL19" s="198"/>
      <c r="BM19" s="209"/>
      <c r="BN19" s="214">
        <v>5681454</v>
      </c>
      <c r="BO19" s="217"/>
      <c r="BP19" s="217"/>
      <c r="BQ19" s="217"/>
      <c r="BR19" s="217"/>
      <c r="BS19" s="217"/>
      <c r="BT19" s="217"/>
      <c r="BU19" s="220"/>
      <c r="BV19" s="214">
        <v>5204880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2323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7</v>
      </c>
      <c r="F22" s="56"/>
      <c r="G22" s="56"/>
      <c r="H22" s="56"/>
      <c r="I22" s="56"/>
      <c r="J22" s="56"/>
      <c r="K22" s="25"/>
      <c r="L22" s="50" t="s">
        <v>243</v>
      </c>
      <c r="M22" s="56"/>
      <c r="N22" s="56"/>
      <c r="O22" s="56"/>
      <c r="P22" s="25"/>
      <c r="Q22" s="92" t="s">
        <v>244</v>
      </c>
      <c r="R22" s="104"/>
      <c r="S22" s="104"/>
      <c r="T22" s="104"/>
      <c r="U22" s="104"/>
      <c r="V22" s="125"/>
      <c r="W22" s="133" t="s">
        <v>246</v>
      </c>
      <c r="X22" s="33"/>
      <c r="Y22" s="41"/>
      <c r="Z22" s="50" t="s">
        <v>7</v>
      </c>
      <c r="AA22" s="56"/>
      <c r="AB22" s="56"/>
      <c r="AC22" s="56"/>
      <c r="AD22" s="56"/>
      <c r="AE22" s="56"/>
      <c r="AF22" s="56"/>
      <c r="AG22" s="25"/>
      <c r="AH22" s="163" t="s">
        <v>183</v>
      </c>
      <c r="AI22" s="56"/>
      <c r="AJ22" s="56"/>
      <c r="AK22" s="56"/>
      <c r="AL22" s="25"/>
      <c r="AM22" s="163" t="s">
        <v>247</v>
      </c>
      <c r="AN22" s="178"/>
      <c r="AO22" s="178"/>
      <c r="AP22" s="178"/>
      <c r="AQ22" s="178"/>
      <c r="AR22" s="180"/>
      <c r="AS22" s="92" t="s">
        <v>244</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12985365</v>
      </c>
      <c r="BO22" s="216"/>
      <c r="BP22" s="216"/>
      <c r="BQ22" s="216"/>
      <c r="BR22" s="216"/>
      <c r="BS22" s="216"/>
      <c r="BT22" s="216"/>
      <c r="BU22" s="219"/>
      <c r="BV22" s="213">
        <v>12741540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12608917</v>
      </c>
      <c r="BO23" s="217"/>
      <c r="BP23" s="217"/>
      <c r="BQ23" s="217"/>
      <c r="BR23" s="217"/>
      <c r="BS23" s="217"/>
      <c r="BT23" s="217"/>
      <c r="BU23" s="220"/>
      <c r="BV23" s="214">
        <v>12352652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7530</v>
      </c>
      <c r="R24" s="80"/>
      <c r="S24" s="80"/>
      <c r="T24" s="80"/>
      <c r="U24" s="80"/>
      <c r="V24" s="84"/>
      <c r="W24" s="134"/>
      <c r="X24" s="34"/>
      <c r="Y24" s="42"/>
      <c r="Z24" s="52" t="s">
        <v>254</v>
      </c>
      <c r="AA24" s="58"/>
      <c r="AB24" s="58"/>
      <c r="AC24" s="58"/>
      <c r="AD24" s="58"/>
      <c r="AE24" s="58"/>
      <c r="AF24" s="58"/>
      <c r="AG24" s="63"/>
      <c r="AH24" s="72">
        <v>138</v>
      </c>
      <c r="AI24" s="80"/>
      <c r="AJ24" s="80"/>
      <c r="AK24" s="80"/>
      <c r="AL24" s="84"/>
      <c r="AM24" s="72">
        <v>415380</v>
      </c>
      <c r="AN24" s="80"/>
      <c r="AO24" s="80"/>
      <c r="AP24" s="80"/>
      <c r="AQ24" s="80"/>
      <c r="AR24" s="84"/>
      <c r="AS24" s="72">
        <v>3010</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10769033</v>
      </c>
      <c r="BO24" s="217"/>
      <c r="BP24" s="217"/>
      <c r="BQ24" s="217"/>
      <c r="BR24" s="217"/>
      <c r="BS24" s="217"/>
      <c r="BT24" s="217"/>
      <c r="BU24" s="220"/>
      <c r="BV24" s="214">
        <v>10410531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6480</v>
      </c>
      <c r="R25" s="80"/>
      <c r="S25" s="80"/>
      <c r="T25" s="80"/>
      <c r="U25" s="80"/>
      <c r="V25" s="84"/>
      <c r="W25" s="134"/>
      <c r="X25" s="34"/>
      <c r="Y25" s="42"/>
      <c r="Z25" s="52" t="s">
        <v>259</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41</v>
      </c>
      <c r="AZ25" s="197"/>
      <c r="BA25" s="197"/>
      <c r="BB25" s="197"/>
      <c r="BC25" s="197"/>
      <c r="BD25" s="197"/>
      <c r="BE25" s="197"/>
      <c r="BF25" s="197"/>
      <c r="BG25" s="197"/>
      <c r="BH25" s="197"/>
      <c r="BI25" s="197"/>
      <c r="BJ25" s="197"/>
      <c r="BK25" s="197"/>
      <c r="BL25" s="197"/>
      <c r="BM25" s="208"/>
      <c r="BN25" s="213">
        <v>85571</v>
      </c>
      <c r="BO25" s="216"/>
      <c r="BP25" s="216"/>
      <c r="BQ25" s="216"/>
      <c r="BR25" s="216"/>
      <c r="BS25" s="216"/>
      <c r="BT25" s="216"/>
      <c r="BU25" s="219"/>
      <c r="BV25" s="213">
        <v>96587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5980</v>
      </c>
      <c r="R26" s="80"/>
      <c r="S26" s="80"/>
      <c r="T26" s="80"/>
      <c r="U26" s="80"/>
      <c r="V26" s="84"/>
      <c r="W26" s="134"/>
      <c r="X26" s="34"/>
      <c r="Y26" s="42"/>
      <c r="Z26" s="52" t="s">
        <v>261</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2950</v>
      </c>
      <c r="R27" s="80"/>
      <c r="S27" s="80"/>
      <c r="T27" s="80"/>
      <c r="U27" s="80"/>
      <c r="V27" s="84"/>
      <c r="W27" s="134"/>
      <c r="X27" s="34"/>
      <c r="Y27" s="42"/>
      <c r="Z27" s="52" t="s">
        <v>265</v>
      </c>
      <c r="AA27" s="58"/>
      <c r="AB27" s="58"/>
      <c r="AC27" s="58"/>
      <c r="AD27" s="58"/>
      <c r="AE27" s="58"/>
      <c r="AF27" s="58"/>
      <c r="AG27" s="63"/>
      <c r="AH27" s="72">
        <v>21</v>
      </c>
      <c r="AI27" s="80"/>
      <c r="AJ27" s="80"/>
      <c r="AK27" s="80"/>
      <c r="AL27" s="84"/>
      <c r="AM27" s="72">
        <v>66834</v>
      </c>
      <c r="AN27" s="80"/>
      <c r="AO27" s="80"/>
      <c r="AP27" s="80"/>
      <c r="AQ27" s="80"/>
      <c r="AR27" s="84"/>
      <c r="AS27" s="72">
        <v>3183</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2360</v>
      </c>
      <c r="R28" s="80"/>
      <c r="S28" s="80"/>
      <c r="T28" s="80"/>
      <c r="U28" s="80"/>
      <c r="V28" s="84"/>
      <c r="W28" s="134"/>
      <c r="X28" s="34"/>
      <c r="Y28" s="42"/>
      <c r="Z28" s="52" t="s">
        <v>39</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111</v>
      </c>
      <c r="BD28" s="197"/>
      <c r="BE28" s="197"/>
      <c r="BF28" s="197"/>
      <c r="BG28" s="197"/>
      <c r="BH28" s="197"/>
      <c r="BI28" s="197"/>
      <c r="BJ28" s="197"/>
      <c r="BK28" s="197"/>
      <c r="BL28" s="197"/>
      <c r="BM28" s="208"/>
      <c r="BN28" s="213">
        <v>690103</v>
      </c>
      <c r="BO28" s="216"/>
      <c r="BP28" s="216"/>
      <c r="BQ28" s="216"/>
      <c r="BR28" s="216"/>
      <c r="BS28" s="216"/>
      <c r="BT28" s="216"/>
      <c r="BU28" s="219"/>
      <c r="BV28" s="213">
        <v>398605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10</v>
      </c>
      <c r="M29" s="80"/>
      <c r="N29" s="80"/>
      <c r="O29" s="80"/>
      <c r="P29" s="84"/>
      <c r="Q29" s="72">
        <v>1860</v>
      </c>
      <c r="R29" s="80"/>
      <c r="S29" s="80"/>
      <c r="T29" s="80"/>
      <c r="U29" s="80"/>
      <c r="V29" s="84"/>
      <c r="W29" s="135"/>
      <c r="X29" s="140"/>
      <c r="Y29" s="142"/>
      <c r="Z29" s="52" t="s">
        <v>274</v>
      </c>
      <c r="AA29" s="58"/>
      <c r="AB29" s="58"/>
      <c r="AC29" s="58"/>
      <c r="AD29" s="58"/>
      <c r="AE29" s="58"/>
      <c r="AF29" s="58"/>
      <c r="AG29" s="63"/>
      <c r="AH29" s="72">
        <v>159</v>
      </c>
      <c r="AI29" s="80"/>
      <c r="AJ29" s="80"/>
      <c r="AK29" s="80"/>
      <c r="AL29" s="84"/>
      <c r="AM29" s="72">
        <v>482214</v>
      </c>
      <c r="AN29" s="80"/>
      <c r="AO29" s="80"/>
      <c r="AP29" s="80"/>
      <c r="AQ29" s="80"/>
      <c r="AR29" s="84"/>
      <c r="AS29" s="72">
        <v>3033</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327091</v>
      </c>
      <c r="BO29" s="217"/>
      <c r="BP29" s="217"/>
      <c r="BQ29" s="217"/>
      <c r="BR29" s="217"/>
      <c r="BS29" s="217"/>
      <c r="BT29" s="217"/>
      <c r="BU29" s="220"/>
      <c r="BV29" s="214">
        <v>327014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98.1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1226317</v>
      </c>
      <c r="BO30" s="218"/>
      <c r="BP30" s="218"/>
      <c r="BQ30" s="218"/>
      <c r="BR30" s="218"/>
      <c r="BS30" s="218"/>
      <c r="BT30" s="218"/>
      <c r="BU30" s="221"/>
      <c r="BV30" s="215">
        <v>1104933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101</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284</v>
      </c>
      <c r="F33" s="54"/>
      <c r="G33" s="54"/>
      <c r="H33" s="54"/>
      <c r="I33" s="54"/>
      <c r="J33" s="54"/>
      <c r="K33" s="54"/>
      <c r="L33" s="54"/>
      <c r="M33" s="54"/>
      <c r="N33" s="54"/>
      <c r="O33" s="54"/>
      <c r="P33" s="54"/>
      <c r="Q33" s="54"/>
      <c r="R33" s="54"/>
      <c r="S33" s="54"/>
      <c r="T33" s="54"/>
      <c r="U33" s="37" t="s">
        <v>63</v>
      </c>
      <c r="V33" s="37"/>
      <c r="W33" s="54" t="s">
        <v>284</v>
      </c>
      <c r="X33" s="54"/>
      <c r="Y33" s="54"/>
      <c r="Z33" s="54"/>
      <c r="AA33" s="54"/>
      <c r="AB33" s="54"/>
      <c r="AC33" s="54"/>
      <c r="AD33" s="54"/>
      <c r="AE33" s="54"/>
      <c r="AF33" s="54"/>
      <c r="AG33" s="54"/>
      <c r="AH33" s="54"/>
      <c r="AI33" s="54"/>
      <c r="AJ33" s="54"/>
      <c r="AK33" s="54"/>
      <c r="AL33" s="54"/>
      <c r="AM33" s="37" t="s">
        <v>63</v>
      </c>
      <c r="AN33" s="37"/>
      <c r="AO33" s="54" t="s">
        <v>284</v>
      </c>
      <c r="AP33" s="54"/>
      <c r="AQ33" s="54"/>
      <c r="AR33" s="54"/>
      <c r="AS33" s="54"/>
      <c r="AT33" s="54"/>
      <c r="AU33" s="54"/>
      <c r="AV33" s="54"/>
      <c r="AW33" s="54"/>
      <c r="AX33" s="54"/>
      <c r="AY33" s="54"/>
      <c r="AZ33" s="54"/>
      <c r="BA33" s="54"/>
      <c r="BB33" s="54"/>
      <c r="BC33" s="54"/>
      <c r="BD33" s="37"/>
      <c r="BE33" s="54" t="s">
        <v>285</v>
      </c>
      <c r="BF33" s="54"/>
      <c r="BG33" s="54" t="s">
        <v>170</v>
      </c>
      <c r="BH33" s="54"/>
      <c r="BI33" s="54"/>
      <c r="BJ33" s="54"/>
      <c r="BK33" s="54"/>
      <c r="BL33" s="54"/>
      <c r="BM33" s="54"/>
      <c r="BN33" s="54"/>
      <c r="BO33" s="54"/>
      <c r="BP33" s="54"/>
      <c r="BQ33" s="54"/>
      <c r="BR33" s="54"/>
      <c r="BS33" s="54"/>
      <c r="BT33" s="54"/>
      <c r="BU33" s="54"/>
      <c r="BV33" s="37"/>
      <c r="BW33" s="37" t="s">
        <v>285</v>
      </c>
      <c r="BX33" s="37"/>
      <c r="BY33" s="54" t="s">
        <v>117</v>
      </c>
      <c r="BZ33" s="54"/>
      <c r="CA33" s="54"/>
      <c r="CB33" s="54"/>
      <c r="CC33" s="54"/>
      <c r="CD33" s="54"/>
      <c r="CE33" s="54"/>
      <c r="CF33" s="54"/>
      <c r="CG33" s="54"/>
      <c r="CH33" s="54"/>
      <c r="CI33" s="54"/>
      <c r="CJ33" s="54"/>
      <c r="CK33" s="54"/>
      <c r="CL33" s="54"/>
      <c r="CM33" s="54"/>
      <c r="CN33" s="54"/>
      <c r="CO33" s="37" t="s">
        <v>63</v>
      </c>
      <c r="CP33" s="37"/>
      <c r="CQ33" s="54" t="s">
        <v>286</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釧路公立大学事務組合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浜中町就農者研修牧場</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浜中診療所特別会計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釧路東部消防組合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釧路・根室広域地方税滞納整理機構</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351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password="C5BB"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B1:EM50"/>
  <sheetViews>
    <sheetView showGridLines="0" tabSelected="1" topLeftCell="G1" workbookViewId="0">
      <selection activeCell="D2" sqref="D2"/>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168</v>
      </c>
      <c r="DI1" s="354"/>
      <c r="DJ1" s="354"/>
      <c r="DK1" s="354"/>
      <c r="DL1" s="354"/>
      <c r="DM1" s="354"/>
      <c r="DN1" s="361"/>
      <c r="DO1" s="1"/>
      <c r="DP1" s="353" t="s">
        <v>35</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300</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490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482</v>
      </c>
      <c r="AA4" s="139"/>
      <c r="AB4" s="139"/>
      <c r="AC4" s="144"/>
      <c r="AD4" s="182" t="s">
        <v>257</v>
      </c>
      <c r="AE4" s="139"/>
      <c r="AF4" s="139"/>
      <c r="AG4" s="139"/>
      <c r="AH4" s="139"/>
      <c r="AI4" s="139"/>
      <c r="AJ4" s="139"/>
      <c r="AK4" s="144"/>
      <c r="AL4" s="182" t="s">
        <v>482</v>
      </c>
      <c r="AM4" s="139"/>
      <c r="AN4" s="139"/>
      <c r="AO4" s="144"/>
      <c r="AP4" s="304" t="s">
        <v>491</v>
      </c>
      <c r="AQ4" s="304"/>
      <c r="AR4" s="304"/>
      <c r="AS4" s="304"/>
      <c r="AT4" s="304"/>
      <c r="AU4" s="304"/>
      <c r="AV4" s="304"/>
      <c r="AW4" s="304"/>
      <c r="AX4" s="304"/>
      <c r="AY4" s="304"/>
      <c r="AZ4" s="304"/>
      <c r="BA4" s="304"/>
      <c r="BB4" s="304"/>
      <c r="BC4" s="304"/>
      <c r="BD4" s="304"/>
      <c r="BE4" s="304"/>
      <c r="BF4" s="304"/>
      <c r="BG4" s="304" t="s">
        <v>291</v>
      </c>
      <c r="BH4" s="304"/>
      <c r="BI4" s="304"/>
      <c r="BJ4" s="304"/>
      <c r="BK4" s="304"/>
      <c r="BL4" s="304"/>
      <c r="BM4" s="304"/>
      <c r="BN4" s="304"/>
      <c r="BO4" s="304" t="s">
        <v>482</v>
      </c>
      <c r="BP4" s="304"/>
      <c r="BQ4" s="304"/>
      <c r="BR4" s="304"/>
      <c r="BS4" s="304" t="s">
        <v>508</v>
      </c>
      <c r="BT4" s="304"/>
      <c r="BU4" s="304"/>
      <c r="BV4" s="304"/>
      <c r="BW4" s="304"/>
      <c r="BX4" s="304"/>
      <c r="BY4" s="304"/>
      <c r="BZ4" s="304"/>
      <c r="CA4" s="304"/>
      <c r="CB4" s="304"/>
      <c r="CD4" s="182" t="s">
        <v>509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305</v>
      </c>
      <c r="C5" s="269"/>
      <c r="D5" s="269"/>
      <c r="E5" s="269"/>
      <c r="F5" s="269"/>
      <c r="G5" s="269"/>
      <c r="H5" s="269"/>
      <c r="I5" s="269"/>
      <c r="J5" s="269"/>
      <c r="K5" s="269"/>
      <c r="L5" s="269"/>
      <c r="M5" s="269"/>
      <c r="N5" s="269"/>
      <c r="O5" s="269"/>
      <c r="P5" s="269"/>
      <c r="Q5" s="272"/>
      <c r="R5" s="277">
        <v>829900</v>
      </c>
      <c r="S5" s="280"/>
      <c r="T5" s="280"/>
      <c r="U5" s="280"/>
      <c r="V5" s="280"/>
      <c r="W5" s="280"/>
      <c r="X5" s="280"/>
      <c r="Y5" s="283"/>
      <c r="Z5" s="286">
        <v>8.9</v>
      </c>
      <c r="AA5" s="286"/>
      <c r="AB5" s="286"/>
      <c r="AC5" s="286"/>
      <c r="AD5" s="292">
        <v>829900</v>
      </c>
      <c r="AE5" s="292"/>
      <c r="AF5" s="292"/>
      <c r="AG5" s="292"/>
      <c r="AH5" s="292"/>
      <c r="AI5" s="292"/>
      <c r="AJ5" s="292"/>
      <c r="AK5" s="292"/>
      <c r="AL5" s="297">
        <v>18.399999999999999</v>
      </c>
      <c r="AM5" s="299"/>
      <c r="AN5" s="299"/>
      <c r="AO5" s="301"/>
      <c r="AP5" s="261" t="s">
        <v>456</v>
      </c>
      <c r="AQ5" s="269"/>
      <c r="AR5" s="269"/>
      <c r="AS5" s="269"/>
      <c r="AT5" s="269"/>
      <c r="AU5" s="269"/>
      <c r="AV5" s="269"/>
      <c r="AW5" s="269"/>
      <c r="AX5" s="269"/>
      <c r="AY5" s="269"/>
      <c r="AZ5" s="269"/>
      <c r="BA5" s="269"/>
      <c r="BB5" s="269"/>
      <c r="BC5" s="269"/>
      <c r="BD5" s="269"/>
      <c r="BE5" s="269"/>
      <c r="BF5" s="272"/>
      <c r="BG5" s="278">
        <v>829900</v>
      </c>
      <c r="BH5" s="281"/>
      <c r="BI5" s="281"/>
      <c r="BJ5" s="281"/>
      <c r="BK5" s="281"/>
      <c r="BL5" s="281"/>
      <c r="BM5" s="281"/>
      <c r="BN5" s="284"/>
      <c r="BO5" s="287">
        <v>100</v>
      </c>
      <c r="BP5" s="287"/>
      <c r="BQ5" s="287"/>
      <c r="BR5" s="287"/>
      <c r="BS5" s="293">
        <v>10077</v>
      </c>
      <c r="BT5" s="293"/>
      <c r="BU5" s="293"/>
      <c r="BV5" s="293"/>
      <c r="BW5" s="293"/>
      <c r="BX5" s="293"/>
      <c r="BY5" s="293"/>
      <c r="BZ5" s="293"/>
      <c r="CA5" s="293"/>
      <c r="CB5" s="336"/>
      <c r="CC5" s="258"/>
      <c r="CD5" s="182" t="s">
        <v>491</v>
      </c>
      <c r="CE5" s="139"/>
      <c r="CF5" s="139"/>
      <c r="CG5" s="139"/>
      <c r="CH5" s="139"/>
      <c r="CI5" s="139"/>
      <c r="CJ5" s="139"/>
      <c r="CK5" s="139"/>
      <c r="CL5" s="139"/>
      <c r="CM5" s="139"/>
      <c r="CN5" s="139"/>
      <c r="CO5" s="139"/>
      <c r="CP5" s="139"/>
      <c r="CQ5" s="144"/>
      <c r="CR5" s="182" t="s">
        <v>536</v>
      </c>
      <c r="CS5" s="139"/>
      <c r="CT5" s="139"/>
      <c r="CU5" s="139"/>
      <c r="CV5" s="139"/>
      <c r="CW5" s="139"/>
      <c r="CX5" s="139"/>
      <c r="CY5" s="144"/>
      <c r="CZ5" s="182" t="s">
        <v>482</v>
      </c>
      <c r="DA5" s="139"/>
      <c r="DB5" s="139"/>
      <c r="DC5" s="144"/>
      <c r="DD5" s="182" t="s">
        <v>309</v>
      </c>
      <c r="DE5" s="139"/>
      <c r="DF5" s="139"/>
      <c r="DG5" s="139"/>
      <c r="DH5" s="139"/>
      <c r="DI5" s="139"/>
      <c r="DJ5" s="139"/>
      <c r="DK5" s="139"/>
      <c r="DL5" s="139"/>
      <c r="DM5" s="139"/>
      <c r="DN5" s="139"/>
      <c r="DO5" s="139"/>
      <c r="DP5" s="144"/>
      <c r="DQ5" s="182" t="s">
        <v>539</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472</v>
      </c>
      <c r="C6" s="258"/>
      <c r="D6" s="258"/>
      <c r="E6" s="258"/>
      <c r="F6" s="258"/>
      <c r="G6" s="258"/>
      <c r="H6" s="258"/>
      <c r="I6" s="258"/>
      <c r="J6" s="258"/>
      <c r="K6" s="258"/>
      <c r="L6" s="258"/>
      <c r="M6" s="258"/>
      <c r="N6" s="258"/>
      <c r="O6" s="258"/>
      <c r="P6" s="258"/>
      <c r="Q6" s="273"/>
      <c r="R6" s="278">
        <v>122487</v>
      </c>
      <c r="S6" s="281"/>
      <c r="T6" s="281"/>
      <c r="U6" s="281"/>
      <c r="V6" s="281"/>
      <c r="W6" s="281"/>
      <c r="X6" s="281"/>
      <c r="Y6" s="284"/>
      <c r="Z6" s="287">
        <v>1.3</v>
      </c>
      <c r="AA6" s="287"/>
      <c r="AB6" s="287"/>
      <c r="AC6" s="287"/>
      <c r="AD6" s="293">
        <v>122487</v>
      </c>
      <c r="AE6" s="293"/>
      <c r="AF6" s="293"/>
      <c r="AG6" s="293"/>
      <c r="AH6" s="293"/>
      <c r="AI6" s="293"/>
      <c r="AJ6" s="293"/>
      <c r="AK6" s="293"/>
      <c r="AL6" s="288">
        <v>2.7</v>
      </c>
      <c r="AM6" s="290"/>
      <c r="AN6" s="290"/>
      <c r="AO6" s="302"/>
      <c r="AP6" s="262" t="s">
        <v>113</v>
      </c>
      <c r="AQ6" s="258"/>
      <c r="AR6" s="258"/>
      <c r="AS6" s="258"/>
      <c r="AT6" s="258"/>
      <c r="AU6" s="258"/>
      <c r="AV6" s="258"/>
      <c r="AW6" s="258"/>
      <c r="AX6" s="258"/>
      <c r="AY6" s="258"/>
      <c r="AZ6" s="258"/>
      <c r="BA6" s="258"/>
      <c r="BB6" s="258"/>
      <c r="BC6" s="258"/>
      <c r="BD6" s="258"/>
      <c r="BE6" s="258"/>
      <c r="BF6" s="273"/>
      <c r="BG6" s="278">
        <v>829900</v>
      </c>
      <c r="BH6" s="281"/>
      <c r="BI6" s="281"/>
      <c r="BJ6" s="281"/>
      <c r="BK6" s="281"/>
      <c r="BL6" s="281"/>
      <c r="BM6" s="281"/>
      <c r="BN6" s="284"/>
      <c r="BO6" s="287">
        <v>100</v>
      </c>
      <c r="BP6" s="287"/>
      <c r="BQ6" s="287"/>
      <c r="BR6" s="287"/>
      <c r="BS6" s="293">
        <v>10077</v>
      </c>
      <c r="BT6" s="293"/>
      <c r="BU6" s="293"/>
      <c r="BV6" s="293"/>
      <c r="BW6" s="293"/>
      <c r="BX6" s="293"/>
      <c r="BY6" s="293"/>
      <c r="BZ6" s="293"/>
      <c r="CA6" s="293"/>
      <c r="CB6" s="336"/>
      <c r="CD6" s="261" t="s">
        <v>510</v>
      </c>
      <c r="CE6" s="269"/>
      <c r="CF6" s="269"/>
      <c r="CG6" s="269"/>
      <c r="CH6" s="269"/>
      <c r="CI6" s="269"/>
      <c r="CJ6" s="269"/>
      <c r="CK6" s="269"/>
      <c r="CL6" s="269"/>
      <c r="CM6" s="269"/>
      <c r="CN6" s="269"/>
      <c r="CO6" s="269"/>
      <c r="CP6" s="269"/>
      <c r="CQ6" s="272"/>
      <c r="CR6" s="278">
        <v>72161</v>
      </c>
      <c r="CS6" s="281"/>
      <c r="CT6" s="281"/>
      <c r="CU6" s="281"/>
      <c r="CV6" s="281"/>
      <c r="CW6" s="281"/>
      <c r="CX6" s="281"/>
      <c r="CY6" s="284"/>
      <c r="CZ6" s="297">
        <v>0.8</v>
      </c>
      <c r="DA6" s="299"/>
      <c r="DB6" s="299"/>
      <c r="DC6" s="347"/>
      <c r="DD6" s="294" t="s">
        <v>201</v>
      </c>
      <c r="DE6" s="281"/>
      <c r="DF6" s="281"/>
      <c r="DG6" s="281"/>
      <c r="DH6" s="281"/>
      <c r="DI6" s="281"/>
      <c r="DJ6" s="281"/>
      <c r="DK6" s="281"/>
      <c r="DL6" s="281"/>
      <c r="DM6" s="281"/>
      <c r="DN6" s="281"/>
      <c r="DO6" s="281"/>
      <c r="DP6" s="284"/>
      <c r="DQ6" s="294">
        <v>72161</v>
      </c>
      <c r="DR6" s="281"/>
      <c r="DS6" s="281"/>
      <c r="DT6" s="281"/>
      <c r="DU6" s="281"/>
      <c r="DV6" s="281"/>
      <c r="DW6" s="281"/>
      <c r="DX6" s="281"/>
      <c r="DY6" s="281"/>
      <c r="DZ6" s="281"/>
      <c r="EA6" s="281"/>
      <c r="EB6" s="281"/>
      <c r="EC6" s="337"/>
    </row>
    <row r="7" spans="2:143" ht="11.25" customHeight="1">
      <c r="B7" s="262" t="s">
        <v>52</v>
      </c>
      <c r="C7" s="258"/>
      <c r="D7" s="258"/>
      <c r="E7" s="258"/>
      <c r="F7" s="258"/>
      <c r="G7" s="258"/>
      <c r="H7" s="258"/>
      <c r="I7" s="258"/>
      <c r="J7" s="258"/>
      <c r="K7" s="258"/>
      <c r="L7" s="258"/>
      <c r="M7" s="258"/>
      <c r="N7" s="258"/>
      <c r="O7" s="258"/>
      <c r="P7" s="258"/>
      <c r="Q7" s="273"/>
      <c r="R7" s="278">
        <v>519</v>
      </c>
      <c r="S7" s="281"/>
      <c r="T7" s="281"/>
      <c r="U7" s="281"/>
      <c r="V7" s="281"/>
      <c r="W7" s="281"/>
      <c r="X7" s="281"/>
      <c r="Y7" s="284"/>
      <c r="Z7" s="287">
        <v>0</v>
      </c>
      <c r="AA7" s="287"/>
      <c r="AB7" s="287"/>
      <c r="AC7" s="287"/>
      <c r="AD7" s="293">
        <v>519</v>
      </c>
      <c r="AE7" s="293"/>
      <c r="AF7" s="293"/>
      <c r="AG7" s="293"/>
      <c r="AH7" s="293"/>
      <c r="AI7" s="293"/>
      <c r="AJ7" s="293"/>
      <c r="AK7" s="293"/>
      <c r="AL7" s="288">
        <v>0</v>
      </c>
      <c r="AM7" s="290"/>
      <c r="AN7" s="290"/>
      <c r="AO7" s="302"/>
      <c r="AP7" s="262" t="s">
        <v>311</v>
      </c>
      <c r="AQ7" s="258"/>
      <c r="AR7" s="258"/>
      <c r="AS7" s="258"/>
      <c r="AT7" s="258"/>
      <c r="AU7" s="258"/>
      <c r="AV7" s="258"/>
      <c r="AW7" s="258"/>
      <c r="AX7" s="258"/>
      <c r="AY7" s="258"/>
      <c r="AZ7" s="258"/>
      <c r="BA7" s="258"/>
      <c r="BB7" s="258"/>
      <c r="BC7" s="258"/>
      <c r="BD7" s="258"/>
      <c r="BE7" s="258"/>
      <c r="BF7" s="273"/>
      <c r="BG7" s="278">
        <v>376030</v>
      </c>
      <c r="BH7" s="281"/>
      <c r="BI7" s="281"/>
      <c r="BJ7" s="281"/>
      <c r="BK7" s="281"/>
      <c r="BL7" s="281"/>
      <c r="BM7" s="281"/>
      <c r="BN7" s="284"/>
      <c r="BO7" s="287">
        <v>45.3</v>
      </c>
      <c r="BP7" s="287"/>
      <c r="BQ7" s="287"/>
      <c r="BR7" s="287"/>
      <c r="BS7" s="293">
        <v>10077</v>
      </c>
      <c r="BT7" s="293"/>
      <c r="BU7" s="293"/>
      <c r="BV7" s="293"/>
      <c r="BW7" s="293"/>
      <c r="BX7" s="293"/>
      <c r="BY7" s="293"/>
      <c r="BZ7" s="293"/>
      <c r="CA7" s="293"/>
      <c r="CB7" s="336"/>
      <c r="CD7" s="262" t="s">
        <v>511</v>
      </c>
      <c r="CE7" s="258"/>
      <c r="CF7" s="258"/>
      <c r="CG7" s="258"/>
      <c r="CH7" s="258"/>
      <c r="CI7" s="258"/>
      <c r="CJ7" s="258"/>
      <c r="CK7" s="258"/>
      <c r="CL7" s="258"/>
      <c r="CM7" s="258"/>
      <c r="CN7" s="258"/>
      <c r="CO7" s="258"/>
      <c r="CP7" s="258"/>
      <c r="CQ7" s="273"/>
      <c r="CR7" s="278">
        <v>2433170</v>
      </c>
      <c r="CS7" s="281"/>
      <c r="CT7" s="281"/>
      <c r="CU7" s="281"/>
      <c r="CV7" s="281"/>
      <c r="CW7" s="281"/>
      <c r="CX7" s="281"/>
      <c r="CY7" s="284"/>
      <c r="CZ7" s="287">
        <v>26.6</v>
      </c>
      <c r="DA7" s="287"/>
      <c r="DB7" s="287"/>
      <c r="DC7" s="287"/>
      <c r="DD7" s="294">
        <v>471744</v>
      </c>
      <c r="DE7" s="281"/>
      <c r="DF7" s="281"/>
      <c r="DG7" s="281"/>
      <c r="DH7" s="281"/>
      <c r="DI7" s="281"/>
      <c r="DJ7" s="281"/>
      <c r="DK7" s="281"/>
      <c r="DL7" s="281"/>
      <c r="DM7" s="281"/>
      <c r="DN7" s="281"/>
      <c r="DO7" s="281"/>
      <c r="DP7" s="284"/>
      <c r="DQ7" s="294">
        <v>1468978</v>
      </c>
      <c r="DR7" s="281"/>
      <c r="DS7" s="281"/>
      <c r="DT7" s="281"/>
      <c r="DU7" s="281"/>
      <c r="DV7" s="281"/>
      <c r="DW7" s="281"/>
      <c r="DX7" s="281"/>
      <c r="DY7" s="281"/>
      <c r="DZ7" s="281"/>
      <c r="EA7" s="281"/>
      <c r="EB7" s="281"/>
      <c r="EC7" s="337"/>
    </row>
    <row r="8" spans="2:143" ht="11.25" customHeight="1">
      <c r="B8" s="262" t="s">
        <v>313</v>
      </c>
      <c r="C8" s="258"/>
      <c r="D8" s="258"/>
      <c r="E8" s="258"/>
      <c r="F8" s="258"/>
      <c r="G8" s="258"/>
      <c r="H8" s="258"/>
      <c r="I8" s="258"/>
      <c r="J8" s="258"/>
      <c r="K8" s="258"/>
      <c r="L8" s="258"/>
      <c r="M8" s="258"/>
      <c r="N8" s="258"/>
      <c r="O8" s="258"/>
      <c r="P8" s="258"/>
      <c r="Q8" s="273"/>
      <c r="R8" s="278">
        <v>2665</v>
      </c>
      <c r="S8" s="281"/>
      <c r="T8" s="281"/>
      <c r="U8" s="281"/>
      <c r="V8" s="281"/>
      <c r="W8" s="281"/>
      <c r="X8" s="281"/>
      <c r="Y8" s="284"/>
      <c r="Z8" s="287">
        <v>0</v>
      </c>
      <c r="AA8" s="287"/>
      <c r="AB8" s="287"/>
      <c r="AC8" s="287"/>
      <c r="AD8" s="293">
        <v>2665</v>
      </c>
      <c r="AE8" s="293"/>
      <c r="AF8" s="293"/>
      <c r="AG8" s="293"/>
      <c r="AH8" s="293"/>
      <c r="AI8" s="293"/>
      <c r="AJ8" s="293"/>
      <c r="AK8" s="293"/>
      <c r="AL8" s="288">
        <v>0.1</v>
      </c>
      <c r="AM8" s="290"/>
      <c r="AN8" s="290"/>
      <c r="AO8" s="302"/>
      <c r="AP8" s="262" t="s">
        <v>127</v>
      </c>
      <c r="AQ8" s="258"/>
      <c r="AR8" s="258"/>
      <c r="AS8" s="258"/>
      <c r="AT8" s="258"/>
      <c r="AU8" s="258"/>
      <c r="AV8" s="258"/>
      <c r="AW8" s="258"/>
      <c r="AX8" s="258"/>
      <c r="AY8" s="258"/>
      <c r="AZ8" s="258"/>
      <c r="BA8" s="258"/>
      <c r="BB8" s="258"/>
      <c r="BC8" s="258"/>
      <c r="BD8" s="258"/>
      <c r="BE8" s="258"/>
      <c r="BF8" s="273"/>
      <c r="BG8" s="278">
        <v>10553</v>
      </c>
      <c r="BH8" s="281"/>
      <c r="BI8" s="281"/>
      <c r="BJ8" s="281"/>
      <c r="BK8" s="281"/>
      <c r="BL8" s="281"/>
      <c r="BM8" s="281"/>
      <c r="BN8" s="284"/>
      <c r="BO8" s="287">
        <v>1.3</v>
      </c>
      <c r="BP8" s="287"/>
      <c r="BQ8" s="287"/>
      <c r="BR8" s="287"/>
      <c r="BS8" s="293" t="s">
        <v>201</v>
      </c>
      <c r="BT8" s="293"/>
      <c r="BU8" s="293"/>
      <c r="BV8" s="293"/>
      <c r="BW8" s="293"/>
      <c r="BX8" s="293"/>
      <c r="BY8" s="293"/>
      <c r="BZ8" s="293"/>
      <c r="CA8" s="293"/>
      <c r="CB8" s="336"/>
      <c r="CD8" s="262" t="s">
        <v>512</v>
      </c>
      <c r="CE8" s="258"/>
      <c r="CF8" s="258"/>
      <c r="CG8" s="258"/>
      <c r="CH8" s="258"/>
      <c r="CI8" s="258"/>
      <c r="CJ8" s="258"/>
      <c r="CK8" s="258"/>
      <c r="CL8" s="258"/>
      <c r="CM8" s="258"/>
      <c r="CN8" s="258"/>
      <c r="CO8" s="258"/>
      <c r="CP8" s="258"/>
      <c r="CQ8" s="273"/>
      <c r="CR8" s="278">
        <v>1172785</v>
      </c>
      <c r="CS8" s="281"/>
      <c r="CT8" s="281"/>
      <c r="CU8" s="281"/>
      <c r="CV8" s="281"/>
      <c r="CW8" s="281"/>
      <c r="CX8" s="281"/>
      <c r="CY8" s="284"/>
      <c r="CZ8" s="287">
        <v>12.8</v>
      </c>
      <c r="DA8" s="287"/>
      <c r="DB8" s="287"/>
      <c r="DC8" s="287"/>
      <c r="DD8" s="294">
        <v>26683</v>
      </c>
      <c r="DE8" s="281"/>
      <c r="DF8" s="281"/>
      <c r="DG8" s="281"/>
      <c r="DH8" s="281"/>
      <c r="DI8" s="281"/>
      <c r="DJ8" s="281"/>
      <c r="DK8" s="281"/>
      <c r="DL8" s="281"/>
      <c r="DM8" s="281"/>
      <c r="DN8" s="281"/>
      <c r="DO8" s="281"/>
      <c r="DP8" s="284"/>
      <c r="DQ8" s="294">
        <v>639540</v>
      </c>
      <c r="DR8" s="281"/>
      <c r="DS8" s="281"/>
      <c r="DT8" s="281"/>
      <c r="DU8" s="281"/>
      <c r="DV8" s="281"/>
      <c r="DW8" s="281"/>
      <c r="DX8" s="281"/>
      <c r="DY8" s="281"/>
      <c r="DZ8" s="281"/>
      <c r="EA8" s="281"/>
      <c r="EB8" s="281"/>
      <c r="EC8" s="337"/>
    </row>
    <row r="9" spans="2:143" ht="11.25" customHeight="1">
      <c r="B9" s="262" t="s">
        <v>473</v>
      </c>
      <c r="C9" s="258"/>
      <c r="D9" s="258"/>
      <c r="E9" s="258"/>
      <c r="F9" s="258"/>
      <c r="G9" s="258"/>
      <c r="H9" s="258"/>
      <c r="I9" s="258"/>
      <c r="J9" s="258"/>
      <c r="K9" s="258"/>
      <c r="L9" s="258"/>
      <c r="M9" s="258"/>
      <c r="N9" s="258"/>
      <c r="O9" s="258"/>
      <c r="P9" s="258"/>
      <c r="Q9" s="273"/>
      <c r="R9" s="278">
        <v>3248</v>
      </c>
      <c r="S9" s="281"/>
      <c r="T9" s="281"/>
      <c r="U9" s="281"/>
      <c r="V9" s="281"/>
      <c r="W9" s="281"/>
      <c r="X9" s="281"/>
      <c r="Y9" s="284"/>
      <c r="Z9" s="287">
        <v>0</v>
      </c>
      <c r="AA9" s="287"/>
      <c r="AB9" s="287"/>
      <c r="AC9" s="287"/>
      <c r="AD9" s="293">
        <v>3248</v>
      </c>
      <c r="AE9" s="293"/>
      <c r="AF9" s="293"/>
      <c r="AG9" s="293"/>
      <c r="AH9" s="293"/>
      <c r="AI9" s="293"/>
      <c r="AJ9" s="293"/>
      <c r="AK9" s="293"/>
      <c r="AL9" s="288">
        <v>0.1</v>
      </c>
      <c r="AM9" s="290"/>
      <c r="AN9" s="290"/>
      <c r="AO9" s="302"/>
      <c r="AP9" s="262" t="s">
        <v>316</v>
      </c>
      <c r="AQ9" s="258"/>
      <c r="AR9" s="258"/>
      <c r="AS9" s="258"/>
      <c r="AT9" s="258"/>
      <c r="AU9" s="258"/>
      <c r="AV9" s="258"/>
      <c r="AW9" s="258"/>
      <c r="AX9" s="258"/>
      <c r="AY9" s="258"/>
      <c r="AZ9" s="258"/>
      <c r="BA9" s="258"/>
      <c r="BB9" s="258"/>
      <c r="BC9" s="258"/>
      <c r="BD9" s="258"/>
      <c r="BE9" s="258"/>
      <c r="BF9" s="273"/>
      <c r="BG9" s="278">
        <v>320360</v>
      </c>
      <c r="BH9" s="281"/>
      <c r="BI9" s="281"/>
      <c r="BJ9" s="281"/>
      <c r="BK9" s="281"/>
      <c r="BL9" s="281"/>
      <c r="BM9" s="281"/>
      <c r="BN9" s="284"/>
      <c r="BO9" s="287">
        <v>38.6</v>
      </c>
      <c r="BP9" s="287"/>
      <c r="BQ9" s="287"/>
      <c r="BR9" s="287"/>
      <c r="BS9" s="293" t="s">
        <v>201</v>
      </c>
      <c r="BT9" s="293"/>
      <c r="BU9" s="293"/>
      <c r="BV9" s="293"/>
      <c r="BW9" s="293"/>
      <c r="BX9" s="293"/>
      <c r="BY9" s="293"/>
      <c r="BZ9" s="293"/>
      <c r="CA9" s="293"/>
      <c r="CB9" s="336"/>
      <c r="CD9" s="262" t="s">
        <v>319</v>
      </c>
      <c r="CE9" s="258"/>
      <c r="CF9" s="258"/>
      <c r="CG9" s="258"/>
      <c r="CH9" s="258"/>
      <c r="CI9" s="258"/>
      <c r="CJ9" s="258"/>
      <c r="CK9" s="258"/>
      <c r="CL9" s="258"/>
      <c r="CM9" s="258"/>
      <c r="CN9" s="258"/>
      <c r="CO9" s="258"/>
      <c r="CP9" s="258"/>
      <c r="CQ9" s="273"/>
      <c r="CR9" s="278">
        <v>889774</v>
      </c>
      <c r="CS9" s="281"/>
      <c r="CT9" s="281"/>
      <c r="CU9" s="281"/>
      <c r="CV9" s="281"/>
      <c r="CW9" s="281"/>
      <c r="CX9" s="281"/>
      <c r="CY9" s="284"/>
      <c r="CZ9" s="287">
        <v>9.6999999999999993</v>
      </c>
      <c r="DA9" s="287"/>
      <c r="DB9" s="287"/>
      <c r="DC9" s="287"/>
      <c r="DD9" s="294">
        <v>65243</v>
      </c>
      <c r="DE9" s="281"/>
      <c r="DF9" s="281"/>
      <c r="DG9" s="281"/>
      <c r="DH9" s="281"/>
      <c r="DI9" s="281"/>
      <c r="DJ9" s="281"/>
      <c r="DK9" s="281"/>
      <c r="DL9" s="281"/>
      <c r="DM9" s="281"/>
      <c r="DN9" s="281"/>
      <c r="DO9" s="281"/>
      <c r="DP9" s="284"/>
      <c r="DQ9" s="294">
        <v>467681</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201</v>
      </c>
      <c r="S10" s="281"/>
      <c r="T10" s="281"/>
      <c r="U10" s="281"/>
      <c r="V10" s="281"/>
      <c r="W10" s="281"/>
      <c r="X10" s="281"/>
      <c r="Y10" s="284"/>
      <c r="Z10" s="287" t="s">
        <v>201</v>
      </c>
      <c r="AA10" s="287"/>
      <c r="AB10" s="287"/>
      <c r="AC10" s="287"/>
      <c r="AD10" s="293" t="s">
        <v>201</v>
      </c>
      <c r="AE10" s="293"/>
      <c r="AF10" s="293"/>
      <c r="AG10" s="293"/>
      <c r="AH10" s="293"/>
      <c r="AI10" s="293"/>
      <c r="AJ10" s="293"/>
      <c r="AK10" s="293"/>
      <c r="AL10" s="288" t="s">
        <v>201</v>
      </c>
      <c r="AM10" s="290"/>
      <c r="AN10" s="290"/>
      <c r="AO10" s="302"/>
      <c r="AP10" s="262" t="s">
        <v>191</v>
      </c>
      <c r="AQ10" s="258"/>
      <c r="AR10" s="258"/>
      <c r="AS10" s="258"/>
      <c r="AT10" s="258"/>
      <c r="AU10" s="258"/>
      <c r="AV10" s="258"/>
      <c r="AW10" s="258"/>
      <c r="AX10" s="258"/>
      <c r="AY10" s="258"/>
      <c r="AZ10" s="258"/>
      <c r="BA10" s="258"/>
      <c r="BB10" s="258"/>
      <c r="BC10" s="258"/>
      <c r="BD10" s="258"/>
      <c r="BE10" s="258"/>
      <c r="BF10" s="273"/>
      <c r="BG10" s="278">
        <v>17469</v>
      </c>
      <c r="BH10" s="281"/>
      <c r="BI10" s="281"/>
      <c r="BJ10" s="281"/>
      <c r="BK10" s="281"/>
      <c r="BL10" s="281"/>
      <c r="BM10" s="281"/>
      <c r="BN10" s="284"/>
      <c r="BO10" s="287">
        <v>2.1</v>
      </c>
      <c r="BP10" s="287"/>
      <c r="BQ10" s="287"/>
      <c r="BR10" s="287"/>
      <c r="BS10" s="293">
        <v>2911</v>
      </c>
      <c r="BT10" s="293"/>
      <c r="BU10" s="293"/>
      <c r="BV10" s="293"/>
      <c r="BW10" s="293"/>
      <c r="BX10" s="293"/>
      <c r="BY10" s="293"/>
      <c r="BZ10" s="293"/>
      <c r="CA10" s="293"/>
      <c r="CB10" s="336"/>
      <c r="CD10" s="262" t="s">
        <v>513</v>
      </c>
      <c r="CE10" s="258"/>
      <c r="CF10" s="258"/>
      <c r="CG10" s="258"/>
      <c r="CH10" s="258"/>
      <c r="CI10" s="258"/>
      <c r="CJ10" s="258"/>
      <c r="CK10" s="258"/>
      <c r="CL10" s="258"/>
      <c r="CM10" s="258"/>
      <c r="CN10" s="258"/>
      <c r="CO10" s="258"/>
      <c r="CP10" s="258"/>
      <c r="CQ10" s="273"/>
      <c r="CR10" s="278" t="s">
        <v>201</v>
      </c>
      <c r="CS10" s="281"/>
      <c r="CT10" s="281"/>
      <c r="CU10" s="281"/>
      <c r="CV10" s="281"/>
      <c r="CW10" s="281"/>
      <c r="CX10" s="281"/>
      <c r="CY10" s="284"/>
      <c r="CZ10" s="287" t="s">
        <v>201</v>
      </c>
      <c r="DA10" s="287"/>
      <c r="DB10" s="287"/>
      <c r="DC10" s="287"/>
      <c r="DD10" s="294" t="s">
        <v>201</v>
      </c>
      <c r="DE10" s="281"/>
      <c r="DF10" s="281"/>
      <c r="DG10" s="281"/>
      <c r="DH10" s="281"/>
      <c r="DI10" s="281"/>
      <c r="DJ10" s="281"/>
      <c r="DK10" s="281"/>
      <c r="DL10" s="281"/>
      <c r="DM10" s="281"/>
      <c r="DN10" s="281"/>
      <c r="DO10" s="281"/>
      <c r="DP10" s="284"/>
      <c r="DQ10" s="294" t="s">
        <v>201</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147736</v>
      </c>
      <c r="S11" s="281"/>
      <c r="T11" s="281"/>
      <c r="U11" s="281"/>
      <c r="V11" s="281"/>
      <c r="W11" s="281"/>
      <c r="X11" s="281"/>
      <c r="Y11" s="284"/>
      <c r="Z11" s="288">
        <v>1.6</v>
      </c>
      <c r="AA11" s="290"/>
      <c r="AB11" s="290"/>
      <c r="AC11" s="291"/>
      <c r="AD11" s="294">
        <v>147736</v>
      </c>
      <c r="AE11" s="281"/>
      <c r="AF11" s="281"/>
      <c r="AG11" s="281"/>
      <c r="AH11" s="281"/>
      <c r="AI11" s="281"/>
      <c r="AJ11" s="281"/>
      <c r="AK11" s="284"/>
      <c r="AL11" s="288">
        <v>3.3</v>
      </c>
      <c r="AM11" s="290"/>
      <c r="AN11" s="290"/>
      <c r="AO11" s="302"/>
      <c r="AP11" s="262" t="s">
        <v>478</v>
      </c>
      <c r="AQ11" s="258"/>
      <c r="AR11" s="258"/>
      <c r="AS11" s="258"/>
      <c r="AT11" s="258"/>
      <c r="AU11" s="258"/>
      <c r="AV11" s="258"/>
      <c r="AW11" s="258"/>
      <c r="AX11" s="258"/>
      <c r="AY11" s="258"/>
      <c r="AZ11" s="258"/>
      <c r="BA11" s="258"/>
      <c r="BB11" s="258"/>
      <c r="BC11" s="258"/>
      <c r="BD11" s="258"/>
      <c r="BE11" s="258"/>
      <c r="BF11" s="273"/>
      <c r="BG11" s="278">
        <v>27648</v>
      </c>
      <c r="BH11" s="281"/>
      <c r="BI11" s="281"/>
      <c r="BJ11" s="281"/>
      <c r="BK11" s="281"/>
      <c r="BL11" s="281"/>
      <c r="BM11" s="281"/>
      <c r="BN11" s="284"/>
      <c r="BO11" s="287">
        <v>3.3</v>
      </c>
      <c r="BP11" s="287"/>
      <c r="BQ11" s="287"/>
      <c r="BR11" s="287"/>
      <c r="BS11" s="293">
        <v>7166</v>
      </c>
      <c r="BT11" s="293"/>
      <c r="BU11" s="293"/>
      <c r="BV11" s="293"/>
      <c r="BW11" s="293"/>
      <c r="BX11" s="293"/>
      <c r="BY11" s="293"/>
      <c r="BZ11" s="293"/>
      <c r="CA11" s="293"/>
      <c r="CB11" s="336"/>
      <c r="CD11" s="262" t="s">
        <v>514</v>
      </c>
      <c r="CE11" s="258"/>
      <c r="CF11" s="258"/>
      <c r="CG11" s="258"/>
      <c r="CH11" s="258"/>
      <c r="CI11" s="258"/>
      <c r="CJ11" s="258"/>
      <c r="CK11" s="258"/>
      <c r="CL11" s="258"/>
      <c r="CM11" s="258"/>
      <c r="CN11" s="258"/>
      <c r="CO11" s="258"/>
      <c r="CP11" s="258"/>
      <c r="CQ11" s="273"/>
      <c r="CR11" s="278">
        <v>690677</v>
      </c>
      <c r="CS11" s="281"/>
      <c r="CT11" s="281"/>
      <c r="CU11" s="281"/>
      <c r="CV11" s="281"/>
      <c r="CW11" s="281"/>
      <c r="CX11" s="281"/>
      <c r="CY11" s="284"/>
      <c r="CZ11" s="287">
        <v>7.5</v>
      </c>
      <c r="DA11" s="287"/>
      <c r="DB11" s="287"/>
      <c r="DC11" s="287"/>
      <c r="DD11" s="294">
        <v>238752</v>
      </c>
      <c r="DE11" s="281"/>
      <c r="DF11" s="281"/>
      <c r="DG11" s="281"/>
      <c r="DH11" s="281"/>
      <c r="DI11" s="281"/>
      <c r="DJ11" s="281"/>
      <c r="DK11" s="281"/>
      <c r="DL11" s="281"/>
      <c r="DM11" s="281"/>
      <c r="DN11" s="281"/>
      <c r="DO11" s="281"/>
      <c r="DP11" s="284"/>
      <c r="DQ11" s="294">
        <v>218222</v>
      </c>
      <c r="DR11" s="281"/>
      <c r="DS11" s="281"/>
      <c r="DT11" s="281"/>
      <c r="DU11" s="281"/>
      <c r="DV11" s="281"/>
      <c r="DW11" s="281"/>
      <c r="DX11" s="281"/>
      <c r="DY11" s="281"/>
      <c r="DZ11" s="281"/>
      <c r="EA11" s="281"/>
      <c r="EB11" s="281"/>
      <c r="EC11" s="337"/>
    </row>
    <row r="12" spans="2:143" ht="11.25" customHeight="1">
      <c r="B12" s="262" t="s">
        <v>148</v>
      </c>
      <c r="C12" s="258"/>
      <c r="D12" s="258"/>
      <c r="E12" s="258"/>
      <c r="F12" s="258"/>
      <c r="G12" s="258"/>
      <c r="H12" s="258"/>
      <c r="I12" s="258"/>
      <c r="J12" s="258"/>
      <c r="K12" s="258"/>
      <c r="L12" s="258"/>
      <c r="M12" s="258"/>
      <c r="N12" s="258"/>
      <c r="O12" s="258"/>
      <c r="P12" s="258"/>
      <c r="Q12" s="273"/>
      <c r="R12" s="278" t="s">
        <v>201</v>
      </c>
      <c r="S12" s="281"/>
      <c r="T12" s="281"/>
      <c r="U12" s="281"/>
      <c r="V12" s="281"/>
      <c r="W12" s="281"/>
      <c r="X12" s="281"/>
      <c r="Y12" s="284"/>
      <c r="Z12" s="287" t="s">
        <v>201</v>
      </c>
      <c r="AA12" s="287"/>
      <c r="AB12" s="287"/>
      <c r="AC12" s="287"/>
      <c r="AD12" s="293" t="s">
        <v>201</v>
      </c>
      <c r="AE12" s="293"/>
      <c r="AF12" s="293"/>
      <c r="AG12" s="293"/>
      <c r="AH12" s="293"/>
      <c r="AI12" s="293"/>
      <c r="AJ12" s="293"/>
      <c r="AK12" s="293"/>
      <c r="AL12" s="288" t="s">
        <v>201</v>
      </c>
      <c r="AM12" s="290"/>
      <c r="AN12" s="290"/>
      <c r="AO12" s="302"/>
      <c r="AP12" s="262" t="s">
        <v>492</v>
      </c>
      <c r="AQ12" s="258"/>
      <c r="AR12" s="258"/>
      <c r="AS12" s="258"/>
      <c r="AT12" s="258"/>
      <c r="AU12" s="258"/>
      <c r="AV12" s="258"/>
      <c r="AW12" s="258"/>
      <c r="AX12" s="258"/>
      <c r="AY12" s="258"/>
      <c r="AZ12" s="258"/>
      <c r="BA12" s="258"/>
      <c r="BB12" s="258"/>
      <c r="BC12" s="258"/>
      <c r="BD12" s="258"/>
      <c r="BE12" s="258"/>
      <c r="BF12" s="273"/>
      <c r="BG12" s="278">
        <v>383459</v>
      </c>
      <c r="BH12" s="281"/>
      <c r="BI12" s="281"/>
      <c r="BJ12" s="281"/>
      <c r="BK12" s="281"/>
      <c r="BL12" s="281"/>
      <c r="BM12" s="281"/>
      <c r="BN12" s="284"/>
      <c r="BO12" s="287">
        <v>46.2</v>
      </c>
      <c r="BP12" s="287"/>
      <c r="BQ12" s="287"/>
      <c r="BR12" s="287"/>
      <c r="BS12" s="293" t="s">
        <v>201</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253302</v>
      </c>
      <c r="CS12" s="281"/>
      <c r="CT12" s="281"/>
      <c r="CU12" s="281"/>
      <c r="CV12" s="281"/>
      <c r="CW12" s="281"/>
      <c r="CX12" s="281"/>
      <c r="CY12" s="284"/>
      <c r="CZ12" s="287">
        <v>2.8</v>
      </c>
      <c r="DA12" s="287"/>
      <c r="DB12" s="287"/>
      <c r="DC12" s="287"/>
      <c r="DD12" s="294">
        <v>39536</v>
      </c>
      <c r="DE12" s="281"/>
      <c r="DF12" s="281"/>
      <c r="DG12" s="281"/>
      <c r="DH12" s="281"/>
      <c r="DI12" s="281"/>
      <c r="DJ12" s="281"/>
      <c r="DK12" s="281"/>
      <c r="DL12" s="281"/>
      <c r="DM12" s="281"/>
      <c r="DN12" s="281"/>
      <c r="DO12" s="281"/>
      <c r="DP12" s="284"/>
      <c r="DQ12" s="294">
        <v>111199</v>
      </c>
      <c r="DR12" s="281"/>
      <c r="DS12" s="281"/>
      <c r="DT12" s="281"/>
      <c r="DU12" s="281"/>
      <c r="DV12" s="281"/>
      <c r="DW12" s="281"/>
      <c r="DX12" s="281"/>
      <c r="DY12" s="281"/>
      <c r="DZ12" s="281"/>
      <c r="EA12" s="281"/>
      <c r="EB12" s="281"/>
      <c r="EC12" s="337"/>
    </row>
    <row r="13" spans="2:143" ht="11.25" customHeight="1">
      <c r="B13" s="262" t="s">
        <v>474</v>
      </c>
      <c r="C13" s="258"/>
      <c r="D13" s="258"/>
      <c r="E13" s="258"/>
      <c r="F13" s="258"/>
      <c r="G13" s="258"/>
      <c r="H13" s="258"/>
      <c r="I13" s="258"/>
      <c r="J13" s="258"/>
      <c r="K13" s="258"/>
      <c r="L13" s="258"/>
      <c r="M13" s="258"/>
      <c r="N13" s="258"/>
      <c r="O13" s="258"/>
      <c r="P13" s="258"/>
      <c r="Q13" s="273"/>
      <c r="R13" s="278" t="s">
        <v>201</v>
      </c>
      <c r="S13" s="281"/>
      <c r="T13" s="281"/>
      <c r="U13" s="281"/>
      <c r="V13" s="281"/>
      <c r="W13" s="281"/>
      <c r="X13" s="281"/>
      <c r="Y13" s="284"/>
      <c r="Z13" s="287" t="s">
        <v>201</v>
      </c>
      <c r="AA13" s="287"/>
      <c r="AB13" s="287"/>
      <c r="AC13" s="287"/>
      <c r="AD13" s="293" t="s">
        <v>201</v>
      </c>
      <c r="AE13" s="293"/>
      <c r="AF13" s="293"/>
      <c r="AG13" s="293"/>
      <c r="AH13" s="293"/>
      <c r="AI13" s="293"/>
      <c r="AJ13" s="293"/>
      <c r="AK13" s="293"/>
      <c r="AL13" s="288" t="s">
        <v>201</v>
      </c>
      <c r="AM13" s="290"/>
      <c r="AN13" s="290"/>
      <c r="AO13" s="302"/>
      <c r="AP13" s="262" t="s">
        <v>321</v>
      </c>
      <c r="AQ13" s="258"/>
      <c r="AR13" s="258"/>
      <c r="AS13" s="258"/>
      <c r="AT13" s="258"/>
      <c r="AU13" s="258"/>
      <c r="AV13" s="258"/>
      <c r="AW13" s="258"/>
      <c r="AX13" s="258"/>
      <c r="AY13" s="258"/>
      <c r="AZ13" s="258"/>
      <c r="BA13" s="258"/>
      <c r="BB13" s="258"/>
      <c r="BC13" s="258"/>
      <c r="BD13" s="258"/>
      <c r="BE13" s="258"/>
      <c r="BF13" s="273"/>
      <c r="BG13" s="278">
        <v>383045</v>
      </c>
      <c r="BH13" s="281"/>
      <c r="BI13" s="281"/>
      <c r="BJ13" s="281"/>
      <c r="BK13" s="281"/>
      <c r="BL13" s="281"/>
      <c r="BM13" s="281"/>
      <c r="BN13" s="284"/>
      <c r="BO13" s="287">
        <v>46.2</v>
      </c>
      <c r="BP13" s="287"/>
      <c r="BQ13" s="287"/>
      <c r="BR13" s="287"/>
      <c r="BS13" s="293" t="s">
        <v>201</v>
      </c>
      <c r="BT13" s="293"/>
      <c r="BU13" s="293"/>
      <c r="BV13" s="293"/>
      <c r="BW13" s="293"/>
      <c r="BX13" s="293"/>
      <c r="BY13" s="293"/>
      <c r="BZ13" s="293"/>
      <c r="CA13" s="293"/>
      <c r="CB13" s="336"/>
      <c r="CD13" s="262" t="s">
        <v>515</v>
      </c>
      <c r="CE13" s="258"/>
      <c r="CF13" s="258"/>
      <c r="CG13" s="258"/>
      <c r="CH13" s="258"/>
      <c r="CI13" s="258"/>
      <c r="CJ13" s="258"/>
      <c r="CK13" s="258"/>
      <c r="CL13" s="258"/>
      <c r="CM13" s="258"/>
      <c r="CN13" s="258"/>
      <c r="CO13" s="258"/>
      <c r="CP13" s="258"/>
      <c r="CQ13" s="273"/>
      <c r="CR13" s="278">
        <v>1099897</v>
      </c>
      <c r="CS13" s="281"/>
      <c r="CT13" s="281"/>
      <c r="CU13" s="281"/>
      <c r="CV13" s="281"/>
      <c r="CW13" s="281"/>
      <c r="CX13" s="281"/>
      <c r="CY13" s="284"/>
      <c r="CZ13" s="287">
        <v>12</v>
      </c>
      <c r="DA13" s="287"/>
      <c r="DB13" s="287"/>
      <c r="DC13" s="287"/>
      <c r="DD13" s="294">
        <v>653724</v>
      </c>
      <c r="DE13" s="281"/>
      <c r="DF13" s="281"/>
      <c r="DG13" s="281"/>
      <c r="DH13" s="281"/>
      <c r="DI13" s="281"/>
      <c r="DJ13" s="281"/>
      <c r="DK13" s="281"/>
      <c r="DL13" s="281"/>
      <c r="DM13" s="281"/>
      <c r="DN13" s="281"/>
      <c r="DO13" s="281"/>
      <c r="DP13" s="284"/>
      <c r="DQ13" s="294">
        <v>503215</v>
      </c>
      <c r="DR13" s="281"/>
      <c r="DS13" s="281"/>
      <c r="DT13" s="281"/>
      <c r="DU13" s="281"/>
      <c r="DV13" s="281"/>
      <c r="DW13" s="281"/>
      <c r="DX13" s="281"/>
      <c r="DY13" s="281"/>
      <c r="DZ13" s="281"/>
      <c r="EA13" s="281"/>
      <c r="EB13" s="281"/>
      <c r="EC13" s="337"/>
    </row>
    <row r="14" spans="2:143" ht="11.25" customHeight="1">
      <c r="B14" s="262" t="s">
        <v>323</v>
      </c>
      <c r="C14" s="258"/>
      <c r="D14" s="258"/>
      <c r="E14" s="258"/>
      <c r="F14" s="258"/>
      <c r="G14" s="258"/>
      <c r="H14" s="258"/>
      <c r="I14" s="258"/>
      <c r="J14" s="258"/>
      <c r="K14" s="258"/>
      <c r="L14" s="258"/>
      <c r="M14" s="258"/>
      <c r="N14" s="258"/>
      <c r="O14" s="258"/>
      <c r="P14" s="258"/>
      <c r="Q14" s="273"/>
      <c r="R14" s="278" t="s">
        <v>201</v>
      </c>
      <c r="S14" s="281"/>
      <c r="T14" s="281"/>
      <c r="U14" s="281"/>
      <c r="V14" s="281"/>
      <c r="W14" s="281"/>
      <c r="X14" s="281"/>
      <c r="Y14" s="284"/>
      <c r="Z14" s="287" t="s">
        <v>201</v>
      </c>
      <c r="AA14" s="287"/>
      <c r="AB14" s="287"/>
      <c r="AC14" s="287"/>
      <c r="AD14" s="293" t="s">
        <v>201</v>
      </c>
      <c r="AE14" s="293"/>
      <c r="AF14" s="293"/>
      <c r="AG14" s="293"/>
      <c r="AH14" s="293"/>
      <c r="AI14" s="293"/>
      <c r="AJ14" s="293"/>
      <c r="AK14" s="293"/>
      <c r="AL14" s="288" t="s">
        <v>201</v>
      </c>
      <c r="AM14" s="290"/>
      <c r="AN14" s="290"/>
      <c r="AO14" s="302"/>
      <c r="AP14" s="262" t="s">
        <v>216</v>
      </c>
      <c r="AQ14" s="258"/>
      <c r="AR14" s="258"/>
      <c r="AS14" s="258"/>
      <c r="AT14" s="258"/>
      <c r="AU14" s="258"/>
      <c r="AV14" s="258"/>
      <c r="AW14" s="258"/>
      <c r="AX14" s="258"/>
      <c r="AY14" s="258"/>
      <c r="AZ14" s="258"/>
      <c r="BA14" s="258"/>
      <c r="BB14" s="258"/>
      <c r="BC14" s="258"/>
      <c r="BD14" s="258"/>
      <c r="BE14" s="258"/>
      <c r="BF14" s="273"/>
      <c r="BG14" s="278">
        <v>20278</v>
      </c>
      <c r="BH14" s="281"/>
      <c r="BI14" s="281"/>
      <c r="BJ14" s="281"/>
      <c r="BK14" s="281"/>
      <c r="BL14" s="281"/>
      <c r="BM14" s="281"/>
      <c r="BN14" s="284"/>
      <c r="BO14" s="287">
        <v>2.4</v>
      </c>
      <c r="BP14" s="287"/>
      <c r="BQ14" s="287"/>
      <c r="BR14" s="287"/>
      <c r="BS14" s="293" t="s">
        <v>201</v>
      </c>
      <c r="BT14" s="293"/>
      <c r="BU14" s="293"/>
      <c r="BV14" s="293"/>
      <c r="BW14" s="293"/>
      <c r="BX14" s="293"/>
      <c r="BY14" s="293"/>
      <c r="BZ14" s="293"/>
      <c r="CA14" s="293"/>
      <c r="CB14" s="336"/>
      <c r="CD14" s="262" t="s">
        <v>516</v>
      </c>
      <c r="CE14" s="258"/>
      <c r="CF14" s="258"/>
      <c r="CG14" s="258"/>
      <c r="CH14" s="258"/>
      <c r="CI14" s="258"/>
      <c r="CJ14" s="258"/>
      <c r="CK14" s="258"/>
      <c r="CL14" s="258"/>
      <c r="CM14" s="258"/>
      <c r="CN14" s="258"/>
      <c r="CO14" s="258"/>
      <c r="CP14" s="258"/>
      <c r="CQ14" s="273"/>
      <c r="CR14" s="278">
        <v>724794</v>
      </c>
      <c r="CS14" s="281"/>
      <c r="CT14" s="281"/>
      <c r="CU14" s="281"/>
      <c r="CV14" s="281"/>
      <c r="CW14" s="281"/>
      <c r="CX14" s="281"/>
      <c r="CY14" s="284"/>
      <c r="CZ14" s="287">
        <v>7.9</v>
      </c>
      <c r="DA14" s="287"/>
      <c r="DB14" s="287"/>
      <c r="DC14" s="287"/>
      <c r="DD14" s="294">
        <v>391202</v>
      </c>
      <c r="DE14" s="281"/>
      <c r="DF14" s="281"/>
      <c r="DG14" s="281"/>
      <c r="DH14" s="281"/>
      <c r="DI14" s="281"/>
      <c r="DJ14" s="281"/>
      <c r="DK14" s="281"/>
      <c r="DL14" s="281"/>
      <c r="DM14" s="281"/>
      <c r="DN14" s="281"/>
      <c r="DO14" s="281"/>
      <c r="DP14" s="284"/>
      <c r="DQ14" s="294">
        <v>401369</v>
      </c>
      <c r="DR14" s="281"/>
      <c r="DS14" s="281"/>
      <c r="DT14" s="281"/>
      <c r="DU14" s="281"/>
      <c r="DV14" s="281"/>
      <c r="DW14" s="281"/>
      <c r="DX14" s="281"/>
      <c r="DY14" s="281"/>
      <c r="DZ14" s="281"/>
      <c r="EA14" s="281"/>
      <c r="EB14" s="281"/>
      <c r="EC14" s="337"/>
    </row>
    <row r="15" spans="2:143" ht="11.25" customHeight="1">
      <c r="B15" s="262" t="s">
        <v>457</v>
      </c>
      <c r="C15" s="258"/>
      <c r="D15" s="258"/>
      <c r="E15" s="258"/>
      <c r="F15" s="258"/>
      <c r="G15" s="258"/>
      <c r="H15" s="258"/>
      <c r="I15" s="258"/>
      <c r="J15" s="258"/>
      <c r="K15" s="258"/>
      <c r="L15" s="258"/>
      <c r="M15" s="258"/>
      <c r="N15" s="258"/>
      <c r="O15" s="258"/>
      <c r="P15" s="258"/>
      <c r="Q15" s="273"/>
      <c r="R15" s="278" t="s">
        <v>201</v>
      </c>
      <c r="S15" s="281"/>
      <c r="T15" s="281"/>
      <c r="U15" s="281"/>
      <c r="V15" s="281"/>
      <c r="W15" s="281"/>
      <c r="X15" s="281"/>
      <c r="Y15" s="284"/>
      <c r="Z15" s="287" t="s">
        <v>201</v>
      </c>
      <c r="AA15" s="287"/>
      <c r="AB15" s="287"/>
      <c r="AC15" s="287"/>
      <c r="AD15" s="293" t="s">
        <v>201</v>
      </c>
      <c r="AE15" s="293"/>
      <c r="AF15" s="293"/>
      <c r="AG15" s="293"/>
      <c r="AH15" s="293"/>
      <c r="AI15" s="293"/>
      <c r="AJ15" s="293"/>
      <c r="AK15" s="293"/>
      <c r="AL15" s="288" t="s">
        <v>201</v>
      </c>
      <c r="AM15" s="290"/>
      <c r="AN15" s="290"/>
      <c r="AO15" s="302"/>
      <c r="AP15" s="262" t="s">
        <v>493</v>
      </c>
      <c r="AQ15" s="258"/>
      <c r="AR15" s="258"/>
      <c r="AS15" s="258"/>
      <c r="AT15" s="258"/>
      <c r="AU15" s="258"/>
      <c r="AV15" s="258"/>
      <c r="AW15" s="258"/>
      <c r="AX15" s="258"/>
      <c r="AY15" s="258"/>
      <c r="AZ15" s="258"/>
      <c r="BA15" s="258"/>
      <c r="BB15" s="258"/>
      <c r="BC15" s="258"/>
      <c r="BD15" s="258"/>
      <c r="BE15" s="258"/>
      <c r="BF15" s="273"/>
      <c r="BG15" s="278">
        <v>50133</v>
      </c>
      <c r="BH15" s="281"/>
      <c r="BI15" s="281"/>
      <c r="BJ15" s="281"/>
      <c r="BK15" s="281"/>
      <c r="BL15" s="281"/>
      <c r="BM15" s="281"/>
      <c r="BN15" s="284"/>
      <c r="BO15" s="287">
        <v>6</v>
      </c>
      <c r="BP15" s="287"/>
      <c r="BQ15" s="287"/>
      <c r="BR15" s="287"/>
      <c r="BS15" s="293" t="s">
        <v>201</v>
      </c>
      <c r="BT15" s="293"/>
      <c r="BU15" s="293"/>
      <c r="BV15" s="293"/>
      <c r="BW15" s="293"/>
      <c r="BX15" s="293"/>
      <c r="BY15" s="293"/>
      <c r="BZ15" s="293"/>
      <c r="CA15" s="293"/>
      <c r="CB15" s="336"/>
      <c r="CD15" s="262" t="s">
        <v>517</v>
      </c>
      <c r="CE15" s="258"/>
      <c r="CF15" s="258"/>
      <c r="CG15" s="258"/>
      <c r="CH15" s="258"/>
      <c r="CI15" s="258"/>
      <c r="CJ15" s="258"/>
      <c r="CK15" s="258"/>
      <c r="CL15" s="258"/>
      <c r="CM15" s="258"/>
      <c r="CN15" s="258"/>
      <c r="CO15" s="258"/>
      <c r="CP15" s="258"/>
      <c r="CQ15" s="273"/>
      <c r="CR15" s="278">
        <v>836548</v>
      </c>
      <c r="CS15" s="281"/>
      <c r="CT15" s="281"/>
      <c r="CU15" s="281"/>
      <c r="CV15" s="281"/>
      <c r="CW15" s="281"/>
      <c r="CX15" s="281"/>
      <c r="CY15" s="284"/>
      <c r="CZ15" s="287">
        <v>9.1</v>
      </c>
      <c r="DA15" s="287"/>
      <c r="DB15" s="287"/>
      <c r="DC15" s="287"/>
      <c r="DD15" s="294">
        <v>121582</v>
      </c>
      <c r="DE15" s="281"/>
      <c r="DF15" s="281"/>
      <c r="DG15" s="281"/>
      <c r="DH15" s="281"/>
      <c r="DI15" s="281"/>
      <c r="DJ15" s="281"/>
      <c r="DK15" s="281"/>
      <c r="DL15" s="281"/>
      <c r="DM15" s="281"/>
      <c r="DN15" s="281"/>
      <c r="DO15" s="281"/>
      <c r="DP15" s="284"/>
      <c r="DQ15" s="294">
        <v>723579</v>
      </c>
      <c r="DR15" s="281"/>
      <c r="DS15" s="281"/>
      <c r="DT15" s="281"/>
      <c r="DU15" s="281"/>
      <c r="DV15" s="281"/>
      <c r="DW15" s="281"/>
      <c r="DX15" s="281"/>
      <c r="DY15" s="281"/>
      <c r="DZ15" s="281"/>
      <c r="EA15" s="281"/>
      <c r="EB15" s="281"/>
      <c r="EC15" s="337"/>
    </row>
    <row r="16" spans="2:143" ht="11.25" customHeight="1">
      <c r="B16" s="262" t="s">
        <v>325</v>
      </c>
      <c r="C16" s="258"/>
      <c r="D16" s="258"/>
      <c r="E16" s="258"/>
      <c r="F16" s="258"/>
      <c r="G16" s="258"/>
      <c r="H16" s="258"/>
      <c r="I16" s="258"/>
      <c r="J16" s="258"/>
      <c r="K16" s="258"/>
      <c r="L16" s="258"/>
      <c r="M16" s="258"/>
      <c r="N16" s="258"/>
      <c r="O16" s="258"/>
      <c r="P16" s="258"/>
      <c r="Q16" s="273"/>
      <c r="R16" s="278">
        <v>8206</v>
      </c>
      <c r="S16" s="281"/>
      <c r="T16" s="281"/>
      <c r="U16" s="281"/>
      <c r="V16" s="281"/>
      <c r="W16" s="281"/>
      <c r="X16" s="281"/>
      <c r="Y16" s="284"/>
      <c r="Z16" s="287">
        <v>0.1</v>
      </c>
      <c r="AA16" s="287"/>
      <c r="AB16" s="287"/>
      <c r="AC16" s="287"/>
      <c r="AD16" s="293">
        <v>8206</v>
      </c>
      <c r="AE16" s="293"/>
      <c r="AF16" s="293"/>
      <c r="AG16" s="293"/>
      <c r="AH16" s="293"/>
      <c r="AI16" s="293"/>
      <c r="AJ16" s="293"/>
      <c r="AK16" s="293"/>
      <c r="AL16" s="288">
        <v>0.2</v>
      </c>
      <c r="AM16" s="290"/>
      <c r="AN16" s="290"/>
      <c r="AO16" s="302"/>
      <c r="AP16" s="262" t="s">
        <v>494</v>
      </c>
      <c r="AQ16" s="258"/>
      <c r="AR16" s="258"/>
      <c r="AS16" s="258"/>
      <c r="AT16" s="258"/>
      <c r="AU16" s="258"/>
      <c r="AV16" s="258"/>
      <c r="AW16" s="258"/>
      <c r="AX16" s="258"/>
      <c r="AY16" s="258"/>
      <c r="AZ16" s="258"/>
      <c r="BA16" s="258"/>
      <c r="BB16" s="258"/>
      <c r="BC16" s="258"/>
      <c r="BD16" s="258"/>
      <c r="BE16" s="258"/>
      <c r="BF16" s="273"/>
      <c r="BG16" s="278" t="s">
        <v>201</v>
      </c>
      <c r="BH16" s="281"/>
      <c r="BI16" s="281"/>
      <c r="BJ16" s="281"/>
      <c r="BK16" s="281"/>
      <c r="BL16" s="281"/>
      <c r="BM16" s="281"/>
      <c r="BN16" s="284"/>
      <c r="BO16" s="287" t="s">
        <v>201</v>
      </c>
      <c r="BP16" s="287"/>
      <c r="BQ16" s="287"/>
      <c r="BR16" s="287"/>
      <c r="BS16" s="293" t="s">
        <v>201</v>
      </c>
      <c r="BT16" s="293"/>
      <c r="BU16" s="293"/>
      <c r="BV16" s="293"/>
      <c r="BW16" s="293"/>
      <c r="BX16" s="293"/>
      <c r="BY16" s="293"/>
      <c r="BZ16" s="293"/>
      <c r="CA16" s="293"/>
      <c r="CB16" s="336"/>
      <c r="CD16" s="262" t="s">
        <v>518</v>
      </c>
      <c r="CE16" s="258"/>
      <c r="CF16" s="258"/>
      <c r="CG16" s="258"/>
      <c r="CH16" s="258"/>
      <c r="CI16" s="258"/>
      <c r="CJ16" s="258"/>
      <c r="CK16" s="258"/>
      <c r="CL16" s="258"/>
      <c r="CM16" s="258"/>
      <c r="CN16" s="258"/>
      <c r="CO16" s="258"/>
      <c r="CP16" s="258"/>
      <c r="CQ16" s="273"/>
      <c r="CR16" s="278">
        <v>2110</v>
      </c>
      <c r="CS16" s="281"/>
      <c r="CT16" s="281"/>
      <c r="CU16" s="281"/>
      <c r="CV16" s="281"/>
      <c r="CW16" s="281"/>
      <c r="CX16" s="281"/>
      <c r="CY16" s="284"/>
      <c r="CZ16" s="287">
        <v>0</v>
      </c>
      <c r="DA16" s="287"/>
      <c r="DB16" s="287"/>
      <c r="DC16" s="287"/>
      <c r="DD16" s="294" t="s">
        <v>201</v>
      </c>
      <c r="DE16" s="281"/>
      <c r="DF16" s="281"/>
      <c r="DG16" s="281"/>
      <c r="DH16" s="281"/>
      <c r="DI16" s="281"/>
      <c r="DJ16" s="281"/>
      <c r="DK16" s="281"/>
      <c r="DL16" s="281"/>
      <c r="DM16" s="281"/>
      <c r="DN16" s="281"/>
      <c r="DO16" s="281"/>
      <c r="DP16" s="284"/>
      <c r="DQ16" s="294">
        <v>55</v>
      </c>
      <c r="DR16" s="281"/>
      <c r="DS16" s="281"/>
      <c r="DT16" s="281"/>
      <c r="DU16" s="281"/>
      <c r="DV16" s="281"/>
      <c r="DW16" s="281"/>
      <c r="DX16" s="281"/>
      <c r="DY16" s="281"/>
      <c r="DZ16" s="281"/>
      <c r="EA16" s="281"/>
      <c r="EB16" s="281"/>
      <c r="EC16" s="337"/>
    </row>
    <row r="17" spans="2:133" ht="11.25" customHeight="1">
      <c r="B17" s="262" t="s">
        <v>464</v>
      </c>
      <c r="C17" s="258"/>
      <c r="D17" s="258"/>
      <c r="E17" s="258"/>
      <c r="F17" s="258"/>
      <c r="G17" s="258"/>
      <c r="H17" s="258"/>
      <c r="I17" s="258"/>
      <c r="J17" s="258"/>
      <c r="K17" s="258"/>
      <c r="L17" s="258"/>
      <c r="M17" s="258"/>
      <c r="N17" s="258"/>
      <c r="O17" s="258"/>
      <c r="P17" s="258"/>
      <c r="Q17" s="273"/>
      <c r="R17" s="278">
        <v>7498</v>
      </c>
      <c r="S17" s="281"/>
      <c r="T17" s="281"/>
      <c r="U17" s="281"/>
      <c r="V17" s="281"/>
      <c r="W17" s="281"/>
      <c r="X17" s="281"/>
      <c r="Y17" s="284"/>
      <c r="Z17" s="287">
        <v>0.1</v>
      </c>
      <c r="AA17" s="287"/>
      <c r="AB17" s="287"/>
      <c r="AC17" s="287"/>
      <c r="AD17" s="293">
        <v>7498</v>
      </c>
      <c r="AE17" s="293"/>
      <c r="AF17" s="293"/>
      <c r="AG17" s="293"/>
      <c r="AH17" s="293"/>
      <c r="AI17" s="293"/>
      <c r="AJ17" s="293"/>
      <c r="AK17" s="293"/>
      <c r="AL17" s="288">
        <v>0.2</v>
      </c>
      <c r="AM17" s="290"/>
      <c r="AN17" s="290"/>
      <c r="AO17" s="302"/>
      <c r="AP17" s="262" t="s">
        <v>328</v>
      </c>
      <c r="AQ17" s="258"/>
      <c r="AR17" s="258"/>
      <c r="AS17" s="258"/>
      <c r="AT17" s="258"/>
      <c r="AU17" s="258"/>
      <c r="AV17" s="258"/>
      <c r="AW17" s="258"/>
      <c r="AX17" s="258"/>
      <c r="AY17" s="258"/>
      <c r="AZ17" s="258"/>
      <c r="BA17" s="258"/>
      <c r="BB17" s="258"/>
      <c r="BC17" s="258"/>
      <c r="BD17" s="258"/>
      <c r="BE17" s="258"/>
      <c r="BF17" s="273"/>
      <c r="BG17" s="278" t="s">
        <v>201</v>
      </c>
      <c r="BH17" s="281"/>
      <c r="BI17" s="281"/>
      <c r="BJ17" s="281"/>
      <c r="BK17" s="281"/>
      <c r="BL17" s="281"/>
      <c r="BM17" s="281"/>
      <c r="BN17" s="284"/>
      <c r="BO17" s="287" t="s">
        <v>201</v>
      </c>
      <c r="BP17" s="287"/>
      <c r="BQ17" s="287"/>
      <c r="BR17" s="287"/>
      <c r="BS17" s="293" t="s">
        <v>201</v>
      </c>
      <c r="BT17" s="293"/>
      <c r="BU17" s="293"/>
      <c r="BV17" s="293"/>
      <c r="BW17" s="293"/>
      <c r="BX17" s="293"/>
      <c r="BY17" s="293"/>
      <c r="BZ17" s="293"/>
      <c r="CA17" s="293"/>
      <c r="CB17" s="336"/>
      <c r="CD17" s="262" t="s">
        <v>519</v>
      </c>
      <c r="CE17" s="258"/>
      <c r="CF17" s="258"/>
      <c r="CG17" s="258"/>
      <c r="CH17" s="258"/>
      <c r="CI17" s="258"/>
      <c r="CJ17" s="258"/>
      <c r="CK17" s="258"/>
      <c r="CL17" s="258"/>
      <c r="CM17" s="258"/>
      <c r="CN17" s="258"/>
      <c r="CO17" s="258"/>
      <c r="CP17" s="258"/>
      <c r="CQ17" s="273"/>
      <c r="CR17" s="278">
        <v>973721</v>
      </c>
      <c r="CS17" s="281"/>
      <c r="CT17" s="281"/>
      <c r="CU17" s="281"/>
      <c r="CV17" s="281"/>
      <c r="CW17" s="281"/>
      <c r="CX17" s="281"/>
      <c r="CY17" s="284"/>
      <c r="CZ17" s="287">
        <v>10.6</v>
      </c>
      <c r="DA17" s="287"/>
      <c r="DB17" s="287"/>
      <c r="DC17" s="287"/>
      <c r="DD17" s="294" t="s">
        <v>201</v>
      </c>
      <c r="DE17" s="281"/>
      <c r="DF17" s="281"/>
      <c r="DG17" s="281"/>
      <c r="DH17" s="281"/>
      <c r="DI17" s="281"/>
      <c r="DJ17" s="281"/>
      <c r="DK17" s="281"/>
      <c r="DL17" s="281"/>
      <c r="DM17" s="281"/>
      <c r="DN17" s="281"/>
      <c r="DO17" s="281"/>
      <c r="DP17" s="284"/>
      <c r="DQ17" s="294">
        <v>917723</v>
      </c>
      <c r="DR17" s="281"/>
      <c r="DS17" s="281"/>
      <c r="DT17" s="281"/>
      <c r="DU17" s="281"/>
      <c r="DV17" s="281"/>
      <c r="DW17" s="281"/>
      <c r="DX17" s="281"/>
      <c r="DY17" s="281"/>
      <c r="DZ17" s="281"/>
      <c r="EA17" s="281"/>
      <c r="EB17" s="281"/>
      <c r="EC17" s="337"/>
    </row>
    <row r="18" spans="2:133" ht="11.25" customHeight="1">
      <c r="B18" s="262" t="s">
        <v>475</v>
      </c>
      <c r="C18" s="258"/>
      <c r="D18" s="258"/>
      <c r="E18" s="258"/>
      <c r="F18" s="258"/>
      <c r="G18" s="258"/>
      <c r="H18" s="258"/>
      <c r="I18" s="258"/>
      <c r="J18" s="258"/>
      <c r="K18" s="258"/>
      <c r="L18" s="258"/>
      <c r="M18" s="258"/>
      <c r="N18" s="258"/>
      <c r="O18" s="258"/>
      <c r="P18" s="258"/>
      <c r="Q18" s="273"/>
      <c r="R18" s="278">
        <v>17453</v>
      </c>
      <c r="S18" s="281"/>
      <c r="T18" s="281"/>
      <c r="U18" s="281"/>
      <c r="V18" s="281"/>
      <c r="W18" s="281"/>
      <c r="X18" s="281"/>
      <c r="Y18" s="284"/>
      <c r="Z18" s="287">
        <v>0.2</v>
      </c>
      <c r="AA18" s="287"/>
      <c r="AB18" s="287"/>
      <c r="AC18" s="287"/>
      <c r="AD18" s="293">
        <v>17453</v>
      </c>
      <c r="AE18" s="293"/>
      <c r="AF18" s="293"/>
      <c r="AG18" s="293"/>
      <c r="AH18" s="293"/>
      <c r="AI18" s="293"/>
      <c r="AJ18" s="293"/>
      <c r="AK18" s="293"/>
      <c r="AL18" s="288">
        <v>0.40000000596046448</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201</v>
      </c>
      <c r="BH18" s="281"/>
      <c r="BI18" s="281"/>
      <c r="BJ18" s="281"/>
      <c r="BK18" s="281"/>
      <c r="BL18" s="281"/>
      <c r="BM18" s="281"/>
      <c r="BN18" s="284"/>
      <c r="BO18" s="287" t="s">
        <v>201</v>
      </c>
      <c r="BP18" s="287"/>
      <c r="BQ18" s="287"/>
      <c r="BR18" s="287"/>
      <c r="BS18" s="293" t="s">
        <v>201</v>
      </c>
      <c r="BT18" s="293"/>
      <c r="BU18" s="293"/>
      <c r="BV18" s="293"/>
      <c r="BW18" s="293"/>
      <c r="BX18" s="293"/>
      <c r="BY18" s="293"/>
      <c r="BZ18" s="293"/>
      <c r="CA18" s="293"/>
      <c r="CB18" s="336"/>
      <c r="CD18" s="262" t="s">
        <v>520</v>
      </c>
      <c r="CE18" s="258"/>
      <c r="CF18" s="258"/>
      <c r="CG18" s="258"/>
      <c r="CH18" s="258"/>
      <c r="CI18" s="258"/>
      <c r="CJ18" s="258"/>
      <c r="CK18" s="258"/>
      <c r="CL18" s="258"/>
      <c r="CM18" s="258"/>
      <c r="CN18" s="258"/>
      <c r="CO18" s="258"/>
      <c r="CP18" s="258"/>
      <c r="CQ18" s="273"/>
      <c r="CR18" s="278" t="s">
        <v>201</v>
      </c>
      <c r="CS18" s="281"/>
      <c r="CT18" s="281"/>
      <c r="CU18" s="281"/>
      <c r="CV18" s="281"/>
      <c r="CW18" s="281"/>
      <c r="CX18" s="281"/>
      <c r="CY18" s="284"/>
      <c r="CZ18" s="287" t="s">
        <v>201</v>
      </c>
      <c r="DA18" s="287"/>
      <c r="DB18" s="287"/>
      <c r="DC18" s="287"/>
      <c r="DD18" s="294" t="s">
        <v>201</v>
      </c>
      <c r="DE18" s="281"/>
      <c r="DF18" s="281"/>
      <c r="DG18" s="281"/>
      <c r="DH18" s="281"/>
      <c r="DI18" s="281"/>
      <c r="DJ18" s="281"/>
      <c r="DK18" s="281"/>
      <c r="DL18" s="281"/>
      <c r="DM18" s="281"/>
      <c r="DN18" s="281"/>
      <c r="DO18" s="281"/>
      <c r="DP18" s="284"/>
      <c r="DQ18" s="294" t="s">
        <v>201</v>
      </c>
      <c r="DR18" s="281"/>
      <c r="DS18" s="281"/>
      <c r="DT18" s="281"/>
      <c r="DU18" s="281"/>
      <c r="DV18" s="281"/>
      <c r="DW18" s="281"/>
      <c r="DX18" s="281"/>
      <c r="DY18" s="281"/>
      <c r="DZ18" s="281"/>
      <c r="EA18" s="281"/>
      <c r="EB18" s="281"/>
      <c r="EC18" s="337"/>
    </row>
    <row r="19" spans="2:133" ht="11.25" customHeight="1">
      <c r="B19" s="262" t="s">
        <v>476</v>
      </c>
      <c r="C19" s="258"/>
      <c r="D19" s="258"/>
      <c r="E19" s="258"/>
      <c r="F19" s="258"/>
      <c r="G19" s="258"/>
      <c r="H19" s="258"/>
      <c r="I19" s="258"/>
      <c r="J19" s="258"/>
      <c r="K19" s="258"/>
      <c r="L19" s="258"/>
      <c r="M19" s="258"/>
      <c r="N19" s="258"/>
      <c r="O19" s="258"/>
      <c r="P19" s="258"/>
      <c r="Q19" s="273"/>
      <c r="R19" s="278">
        <v>2320</v>
      </c>
      <c r="S19" s="281"/>
      <c r="T19" s="281"/>
      <c r="U19" s="281"/>
      <c r="V19" s="281"/>
      <c r="W19" s="281"/>
      <c r="X19" s="281"/>
      <c r="Y19" s="284"/>
      <c r="Z19" s="287">
        <v>0</v>
      </c>
      <c r="AA19" s="287"/>
      <c r="AB19" s="287"/>
      <c r="AC19" s="287"/>
      <c r="AD19" s="293">
        <v>2320</v>
      </c>
      <c r="AE19" s="293"/>
      <c r="AF19" s="293"/>
      <c r="AG19" s="293"/>
      <c r="AH19" s="293"/>
      <c r="AI19" s="293"/>
      <c r="AJ19" s="293"/>
      <c r="AK19" s="293"/>
      <c r="AL19" s="288">
        <v>0.1</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t="s">
        <v>201</v>
      </c>
      <c r="BH19" s="281"/>
      <c r="BI19" s="281"/>
      <c r="BJ19" s="281"/>
      <c r="BK19" s="281"/>
      <c r="BL19" s="281"/>
      <c r="BM19" s="281"/>
      <c r="BN19" s="284"/>
      <c r="BO19" s="287" t="s">
        <v>201</v>
      </c>
      <c r="BP19" s="287"/>
      <c r="BQ19" s="287"/>
      <c r="BR19" s="287"/>
      <c r="BS19" s="293" t="s">
        <v>201</v>
      </c>
      <c r="BT19" s="293"/>
      <c r="BU19" s="293"/>
      <c r="BV19" s="293"/>
      <c r="BW19" s="293"/>
      <c r="BX19" s="293"/>
      <c r="BY19" s="293"/>
      <c r="BZ19" s="293"/>
      <c r="CA19" s="293"/>
      <c r="CB19" s="336"/>
      <c r="CD19" s="262" t="s">
        <v>521</v>
      </c>
      <c r="CE19" s="258"/>
      <c r="CF19" s="258"/>
      <c r="CG19" s="258"/>
      <c r="CH19" s="258"/>
      <c r="CI19" s="258"/>
      <c r="CJ19" s="258"/>
      <c r="CK19" s="258"/>
      <c r="CL19" s="258"/>
      <c r="CM19" s="258"/>
      <c r="CN19" s="258"/>
      <c r="CO19" s="258"/>
      <c r="CP19" s="258"/>
      <c r="CQ19" s="273"/>
      <c r="CR19" s="278" t="s">
        <v>201</v>
      </c>
      <c r="CS19" s="281"/>
      <c r="CT19" s="281"/>
      <c r="CU19" s="281"/>
      <c r="CV19" s="281"/>
      <c r="CW19" s="281"/>
      <c r="CX19" s="281"/>
      <c r="CY19" s="284"/>
      <c r="CZ19" s="287" t="s">
        <v>201</v>
      </c>
      <c r="DA19" s="287"/>
      <c r="DB19" s="287"/>
      <c r="DC19" s="287"/>
      <c r="DD19" s="294" t="s">
        <v>201</v>
      </c>
      <c r="DE19" s="281"/>
      <c r="DF19" s="281"/>
      <c r="DG19" s="281"/>
      <c r="DH19" s="281"/>
      <c r="DI19" s="281"/>
      <c r="DJ19" s="281"/>
      <c r="DK19" s="281"/>
      <c r="DL19" s="281"/>
      <c r="DM19" s="281"/>
      <c r="DN19" s="281"/>
      <c r="DO19" s="281"/>
      <c r="DP19" s="284"/>
      <c r="DQ19" s="294" t="s">
        <v>201</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2280</v>
      </c>
      <c r="S20" s="281"/>
      <c r="T20" s="281"/>
      <c r="U20" s="281"/>
      <c r="V20" s="281"/>
      <c r="W20" s="281"/>
      <c r="X20" s="281"/>
      <c r="Y20" s="284"/>
      <c r="Z20" s="287">
        <v>0</v>
      </c>
      <c r="AA20" s="287"/>
      <c r="AB20" s="287"/>
      <c r="AC20" s="287"/>
      <c r="AD20" s="293">
        <v>2280</v>
      </c>
      <c r="AE20" s="293"/>
      <c r="AF20" s="293"/>
      <c r="AG20" s="293"/>
      <c r="AH20" s="293"/>
      <c r="AI20" s="293"/>
      <c r="AJ20" s="293"/>
      <c r="AK20" s="293"/>
      <c r="AL20" s="288">
        <v>0.1</v>
      </c>
      <c r="AM20" s="290"/>
      <c r="AN20" s="290"/>
      <c r="AO20" s="302"/>
      <c r="AP20" s="262" t="s">
        <v>330</v>
      </c>
      <c r="AQ20" s="258"/>
      <c r="AR20" s="258"/>
      <c r="AS20" s="258"/>
      <c r="AT20" s="258"/>
      <c r="AU20" s="258"/>
      <c r="AV20" s="258"/>
      <c r="AW20" s="258"/>
      <c r="AX20" s="258"/>
      <c r="AY20" s="258"/>
      <c r="AZ20" s="258"/>
      <c r="BA20" s="258"/>
      <c r="BB20" s="258"/>
      <c r="BC20" s="258"/>
      <c r="BD20" s="258"/>
      <c r="BE20" s="258"/>
      <c r="BF20" s="273"/>
      <c r="BG20" s="278" t="s">
        <v>201</v>
      </c>
      <c r="BH20" s="281"/>
      <c r="BI20" s="281"/>
      <c r="BJ20" s="281"/>
      <c r="BK20" s="281"/>
      <c r="BL20" s="281"/>
      <c r="BM20" s="281"/>
      <c r="BN20" s="284"/>
      <c r="BO20" s="287" t="s">
        <v>201</v>
      </c>
      <c r="BP20" s="287"/>
      <c r="BQ20" s="287"/>
      <c r="BR20" s="287"/>
      <c r="BS20" s="293" t="s">
        <v>201</v>
      </c>
      <c r="BT20" s="293"/>
      <c r="BU20" s="293"/>
      <c r="BV20" s="293"/>
      <c r="BW20" s="293"/>
      <c r="BX20" s="293"/>
      <c r="BY20" s="293"/>
      <c r="BZ20" s="293"/>
      <c r="CA20" s="293"/>
      <c r="CB20" s="336"/>
      <c r="CD20" s="262" t="s">
        <v>522</v>
      </c>
      <c r="CE20" s="258"/>
      <c r="CF20" s="258"/>
      <c r="CG20" s="258"/>
      <c r="CH20" s="258"/>
      <c r="CI20" s="258"/>
      <c r="CJ20" s="258"/>
      <c r="CK20" s="258"/>
      <c r="CL20" s="258"/>
      <c r="CM20" s="258"/>
      <c r="CN20" s="258"/>
      <c r="CO20" s="258"/>
      <c r="CP20" s="258"/>
      <c r="CQ20" s="273"/>
      <c r="CR20" s="278">
        <v>9148939</v>
      </c>
      <c r="CS20" s="281"/>
      <c r="CT20" s="281"/>
      <c r="CU20" s="281"/>
      <c r="CV20" s="281"/>
      <c r="CW20" s="281"/>
      <c r="CX20" s="281"/>
      <c r="CY20" s="284"/>
      <c r="CZ20" s="287">
        <v>100</v>
      </c>
      <c r="DA20" s="287"/>
      <c r="DB20" s="287"/>
      <c r="DC20" s="287"/>
      <c r="DD20" s="294">
        <v>2008466</v>
      </c>
      <c r="DE20" s="281"/>
      <c r="DF20" s="281"/>
      <c r="DG20" s="281"/>
      <c r="DH20" s="281"/>
      <c r="DI20" s="281"/>
      <c r="DJ20" s="281"/>
      <c r="DK20" s="281"/>
      <c r="DL20" s="281"/>
      <c r="DM20" s="281"/>
      <c r="DN20" s="281"/>
      <c r="DO20" s="281"/>
      <c r="DP20" s="284"/>
      <c r="DQ20" s="294">
        <v>5523722</v>
      </c>
      <c r="DR20" s="281"/>
      <c r="DS20" s="281"/>
      <c r="DT20" s="281"/>
      <c r="DU20" s="281"/>
      <c r="DV20" s="281"/>
      <c r="DW20" s="281"/>
      <c r="DX20" s="281"/>
      <c r="DY20" s="281"/>
      <c r="DZ20" s="281"/>
      <c r="EA20" s="281"/>
      <c r="EB20" s="281"/>
      <c r="EC20" s="337"/>
    </row>
    <row r="21" spans="2:133" ht="11.25" customHeight="1">
      <c r="B21" s="262" t="s">
        <v>477</v>
      </c>
      <c r="C21" s="258"/>
      <c r="D21" s="258"/>
      <c r="E21" s="258"/>
      <c r="F21" s="258"/>
      <c r="G21" s="258"/>
      <c r="H21" s="258"/>
      <c r="I21" s="258"/>
      <c r="J21" s="258"/>
      <c r="K21" s="258"/>
      <c r="L21" s="258"/>
      <c r="M21" s="258"/>
      <c r="N21" s="258"/>
      <c r="O21" s="258"/>
      <c r="P21" s="258"/>
      <c r="Q21" s="273"/>
      <c r="R21" s="278">
        <v>331</v>
      </c>
      <c r="S21" s="281"/>
      <c r="T21" s="281"/>
      <c r="U21" s="281"/>
      <c r="V21" s="281"/>
      <c r="W21" s="281"/>
      <c r="X21" s="281"/>
      <c r="Y21" s="284"/>
      <c r="Z21" s="287">
        <v>0</v>
      </c>
      <c r="AA21" s="287"/>
      <c r="AB21" s="287"/>
      <c r="AC21" s="287"/>
      <c r="AD21" s="293">
        <v>331</v>
      </c>
      <c r="AE21" s="293"/>
      <c r="AF21" s="293"/>
      <c r="AG21" s="293"/>
      <c r="AH21" s="293"/>
      <c r="AI21" s="293"/>
      <c r="AJ21" s="293"/>
      <c r="AK21" s="293"/>
      <c r="AL21" s="288">
        <v>0</v>
      </c>
      <c r="AM21" s="290"/>
      <c r="AN21" s="290"/>
      <c r="AO21" s="302"/>
      <c r="AP21" s="305" t="s">
        <v>495</v>
      </c>
      <c r="AQ21" s="308"/>
      <c r="AR21" s="308"/>
      <c r="AS21" s="308"/>
      <c r="AT21" s="308"/>
      <c r="AU21" s="308"/>
      <c r="AV21" s="308"/>
      <c r="AW21" s="308"/>
      <c r="AX21" s="308"/>
      <c r="AY21" s="308"/>
      <c r="AZ21" s="308"/>
      <c r="BA21" s="308"/>
      <c r="BB21" s="308"/>
      <c r="BC21" s="308"/>
      <c r="BD21" s="308"/>
      <c r="BE21" s="308"/>
      <c r="BF21" s="324"/>
      <c r="BG21" s="278" t="s">
        <v>201</v>
      </c>
      <c r="BH21" s="281"/>
      <c r="BI21" s="281"/>
      <c r="BJ21" s="281"/>
      <c r="BK21" s="281"/>
      <c r="BL21" s="281"/>
      <c r="BM21" s="281"/>
      <c r="BN21" s="284"/>
      <c r="BO21" s="287" t="s">
        <v>201</v>
      </c>
      <c r="BP21" s="287"/>
      <c r="BQ21" s="287"/>
      <c r="BR21" s="287"/>
      <c r="BS21" s="293" t="s">
        <v>201</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151</v>
      </c>
      <c r="C22" s="270"/>
      <c r="D22" s="270"/>
      <c r="E22" s="270"/>
      <c r="F22" s="270"/>
      <c r="G22" s="270"/>
      <c r="H22" s="270"/>
      <c r="I22" s="270"/>
      <c r="J22" s="270"/>
      <c r="K22" s="270"/>
      <c r="L22" s="270"/>
      <c r="M22" s="270"/>
      <c r="N22" s="270"/>
      <c r="O22" s="270"/>
      <c r="P22" s="270"/>
      <c r="Q22" s="274"/>
      <c r="R22" s="278">
        <v>12522</v>
      </c>
      <c r="S22" s="281"/>
      <c r="T22" s="281"/>
      <c r="U22" s="281"/>
      <c r="V22" s="281"/>
      <c r="W22" s="281"/>
      <c r="X22" s="281"/>
      <c r="Y22" s="284"/>
      <c r="Z22" s="287">
        <v>0.1</v>
      </c>
      <c r="AA22" s="287"/>
      <c r="AB22" s="287"/>
      <c r="AC22" s="287"/>
      <c r="AD22" s="293">
        <v>12522</v>
      </c>
      <c r="AE22" s="293"/>
      <c r="AF22" s="293"/>
      <c r="AG22" s="293"/>
      <c r="AH22" s="293"/>
      <c r="AI22" s="293"/>
      <c r="AJ22" s="293"/>
      <c r="AK22" s="293"/>
      <c r="AL22" s="288">
        <v>0.30000001192092896</v>
      </c>
      <c r="AM22" s="290"/>
      <c r="AN22" s="290"/>
      <c r="AO22" s="302"/>
      <c r="AP22" s="305" t="s">
        <v>496</v>
      </c>
      <c r="AQ22" s="308"/>
      <c r="AR22" s="308"/>
      <c r="AS22" s="308"/>
      <c r="AT22" s="308"/>
      <c r="AU22" s="308"/>
      <c r="AV22" s="308"/>
      <c r="AW22" s="308"/>
      <c r="AX22" s="308"/>
      <c r="AY22" s="308"/>
      <c r="AZ22" s="308"/>
      <c r="BA22" s="308"/>
      <c r="BB22" s="308"/>
      <c r="BC22" s="308"/>
      <c r="BD22" s="308"/>
      <c r="BE22" s="308"/>
      <c r="BF22" s="324"/>
      <c r="BG22" s="278" t="s">
        <v>201</v>
      </c>
      <c r="BH22" s="281"/>
      <c r="BI22" s="281"/>
      <c r="BJ22" s="281"/>
      <c r="BK22" s="281"/>
      <c r="BL22" s="281"/>
      <c r="BM22" s="281"/>
      <c r="BN22" s="284"/>
      <c r="BO22" s="287" t="s">
        <v>201</v>
      </c>
      <c r="BP22" s="287"/>
      <c r="BQ22" s="287"/>
      <c r="BR22" s="287"/>
      <c r="BS22" s="293" t="s">
        <v>201</v>
      </c>
      <c r="BT22" s="293"/>
      <c r="BU22" s="293"/>
      <c r="BV22" s="293"/>
      <c r="BW22" s="293"/>
      <c r="BX22" s="293"/>
      <c r="BY22" s="293"/>
      <c r="BZ22" s="293"/>
      <c r="CA22" s="293"/>
      <c r="CB22" s="336"/>
      <c r="CD22" s="182" t="s">
        <v>523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480</v>
      </c>
      <c r="C23" s="258"/>
      <c r="D23" s="258"/>
      <c r="E23" s="258"/>
      <c r="F23" s="258"/>
      <c r="G23" s="258"/>
      <c r="H23" s="258"/>
      <c r="I23" s="258"/>
      <c r="J23" s="258"/>
      <c r="K23" s="258"/>
      <c r="L23" s="258"/>
      <c r="M23" s="258"/>
      <c r="N23" s="258"/>
      <c r="O23" s="258"/>
      <c r="P23" s="258"/>
      <c r="Q23" s="273"/>
      <c r="R23" s="278">
        <v>3658120</v>
      </c>
      <c r="S23" s="281"/>
      <c r="T23" s="281"/>
      <c r="U23" s="281"/>
      <c r="V23" s="281"/>
      <c r="W23" s="281"/>
      <c r="X23" s="281"/>
      <c r="Y23" s="284"/>
      <c r="Z23" s="287">
        <v>39.299999999999997</v>
      </c>
      <c r="AA23" s="287"/>
      <c r="AB23" s="287"/>
      <c r="AC23" s="287"/>
      <c r="AD23" s="293">
        <v>3358884</v>
      </c>
      <c r="AE23" s="293"/>
      <c r="AF23" s="293"/>
      <c r="AG23" s="293"/>
      <c r="AH23" s="293"/>
      <c r="AI23" s="293"/>
      <c r="AJ23" s="293"/>
      <c r="AK23" s="293"/>
      <c r="AL23" s="288">
        <v>74.3</v>
      </c>
      <c r="AM23" s="290"/>
      <c r="AN23" s="290"/>
      <c r="AO23" s="302"/>
      <c r="AP23" s="305" t="s">
        <v>62</v>
      </c>
      <c r="AQ23" s="308"/>
      <c r="AR23" s="308"/>
      <c r="AS23" s="308"/>
      <c r="AT23" s="308"/>
      <c r="AU23" s="308"/>
      <c r="AV23" s="308"/>
      <c r="AW23" s="308"/>
      <c r="AX23" s="308"/>
      <c r="AY23" s="308"/>
      <c r="AZ23" s="308"/>
      <c r="BA23" s="308"/>
      <c r="BB23" s="308"/>
      <c r="BC23" s="308"/>
      <c r="BD23" s="308"/>
      <c r="BE23" s="308"/>
      <c r="BF23" s="324"/>
      <c r="BG23" s="278" t="s">
        <v>201</v>
      </c>
      <c r="BH23" s="281"/>
      <c r="BI23" s="281"/>
      <c r="BJ23" s="281"/>
      <c r="BK23" s="281"/>
      <c r="BL23" s="281"/>
      <c r="BM23" s="281"/>
      <c r="BN23" s="284"/>
      <c r="BO23" s="287" t="s">
        <v>201</v>
      </c>
      <c r="BP23" s="287"/>
      <c r="BQ23" s="287"/>
      <c r="BR23" s="287"/>
      <c r="BS23" s="293" t="s">
        <v>201</v>
      </c>
      <c r="BT23" s="293"/>
      <c r="BU23" s="293"/>
      <c r="BV23" s="293"/>
      <c r="BW23" s="293"/>
      <c r="BX23" s="293"/>
      <c r="BY23" s="293"/>
      <c r="BZ23" s="293"/>
      <c r="CA23" s="293"/>
      <c r="CB23" s="336"/>
      <c r="CD23" s="182" t="s">
        <v>491</v>
      </c>
      <c r="CE23" s="139"/>
      <c r="CF23" s="139"/>
      <c r="CG23" s="139"/>
      <c r="CH23" s="139"/>
      <c r="CI23" s="139"/>
      <c r="CJ23" s="139"/>
      <c r="CK23" s="139"/>
      <c r="CL23" s="139"/>
      <c r="CM23" s="139"/>
      <c r="CN23" s="139"/>
      <c r="CO23" s="139"/>
      <c r="CP23" s="139"/>
      <c r="CQ23" s="144"/>
      <c r="CR23" s="182" t="s">
        <v>287</v>
      </c>
      <c r="CS23" s="139"/>
      <c r="CT23" s="139"/>
      <c r="CU23" s="139"/>
      <c r="CV23" s="139"/>
      <c r="CW23" s="139"/>
      <c r="CX23" s="139"/>
      <c r="CY23" s="144"/>
      <c r="CZ23" s="182" t="s">
        <v>332</v>
      </c>
      <c r="DA23" s="139"/>
      <c r="DB23" s="139"/>
      <c r="DC23" s="144"/>
      <c r="DD23" s="182" t="s">
        <v>537</v>
      </c>
      <c r="DE23" s="139"/>
      <c r="DF23" s="139"/>
      <c r="DG23" s="139"/>
      <c r="DH23" s="139"/>
      <c r="DI23" s="139"/>
      <c r="DJ23" s="139"/>
      <c r="DK23" s="144"/>
      <c r="DL23" s="355" t="s">
        <v>538</v>
      </c>
      <c r="DM23" s="358"/>
      <c r="DN23" s="358"/>
      <c r="DO23" s="358"/>
      <c r="DP23" s="358"/>
      <c r="DQ23" s="358"/>
      <c r="DR23" s="358"/>
      <c r="DS23" s="358"/>
      <c r="DT23" s="358"/>
      <c r="DU23" s="358"/>
      <c r="DV23" s="362"/>
      <c r="DW23" s="182" t="s">
        <v>540</v>
      </c>
      <c r="DX23" s="139"/>
      <c r="DY23" s="139"/>
      <c r="DZ23" s="139"/>
      <c r="EA23" s="139"/>
      <c r="EB23" s="139"/>
      <c r="EC23" s="144"/>
    </row>
    <row r="24" spans="2:133" ht="11.25" customHeight="1">
      <c r="B24" s="262" t="s">
        <v>295</v>
      </c>
      <c r="C24" s="258"/>
      <c r="D24" s="258"/>
      <c r="E24" s="258"/>
      <c r="F24" s="258"/>
      <c r="G24" s="258"/>
      <c r="H24" s="258"/>
      <c r="I24" s="258"/>
      <c r="J24" s="258"/>
      <c r="K24" s="258"/>
      <c r="L24" s="258"/>
      <c r="M24" s="258"/>
      <c r="N24" s="258"/>
      <c r="O24" s="258"/>
      <c r="P24" s="258"/>
      <c r="Q24" s="273"/>
      <c r="R24" s="278">
        <v>3358884</v>
      </c>
      <c r="S24" s="281"/>
      <c r="T24" s="281"/>
      <c r="U24" s="281"/>
      <c r="V24" s="281"/>
      <c r="W24" s="281"/>
      <c r="X24" s="281"/>
      <c r="Y24" s="284"/>
      <c r="Z24" s="287">
        <v>36.1</v>
      </c>
      <c r="AA24" s="287"/>
      <c r="AB24" s="287"/>
      <c r="AC24" s="287"/>
      <c r="AD24" s="293">
        <v>3358884</v>
      </c>
      <c r="AE24" s="293"/>
      <c r="AF24" s="293"/>
      <c r="AG24" s="293"/>
      <c r="AH24" s="293"/>
      <c r="AI24" s="293"/>
      <c r="AJ24" s="293"/>
      <c r="AK24" s="293"/>
      <c r="AL24" s="288">
        <v>74.3</v>
      </c>
      <c r="AM24" s="290"/>
      <c r="AN24" s="290"/>
      <c r="AO24" s="302"/>
      <c r="AP24" s="305" t="s">
        <v>497</v>
      </c>
      <c r="AQ24" s="308"/>
      <c r="AR24" s="308"/>
      <c r="AS24" s="308"/>
      <c r="AT24" s="308"/>
      <c r="AU24" s="308"/>
      <c r="AV24" s="308"/>
      <c r="AW24" s="308"/>
      <c r="AX24" s="308"/>
      <c r="AY24" s="308"/>
      <c r="AZ24" s="308"/>
      <c r="BA24" s="308"/>
      <c r="BB24" s="308"/>
      <c r="BC24" s="308"/>
      <c r="BD24" s="308"/>
      <c r="BE24" s="308"/>
      <c r="BF24" s="324"/>
      <c r="BG24" s="278" t="s">
        <v>201</v>
      </c>
      <c r="BH24" s="281"/>
      <c r="BI24" s="281"/>
      <c r="BJ24" s="281"/>
      <c r="BK24" s="281"/>
      <c r="BL24" s="281"/>
      <c r="BM24" s="281"/>
      <c r="BN24" s="284"/>
      <c r="BO24" s="287" t="s">
        <v>201</v>
      </c>
      <c r="BP24" s="287"/>
      <c r="BQ24" s="287"/>
      <c r="BR24" s="287"/>
      <c r="BS24" s="293" t="s">
        <v>201</v>
      </c>
      <c r="BT24" s="293"/>
      <c r="BU24" s="293"/>
      <c r="BV24" s="293"/>
      <c r="BW24" s="293"/>
      <c r="BX24" s="293"/>
      <c r="BY24" s="293"/>
      <c r="BZ24" s="293"/>
      <c r="CA24" s="293"/>
      <c r="CB24" s="336"/>
      <c r="CD24" s="261" t="s">
        <v>336</v>
      </c>
      <c r="CE24" s="269"/>
      <c r="CF24" s="269"/>
      <c r="CG24" s="269"/>
      <c r="CH24" s="269"/>
      <c r="CI24" s="269"/>
      <c r="CJ24" s="269"/>
      <c r="CK24" s="269"/>
      <c r="CL24" s="269"/>
      <c r="CM24" s="269"/>
      <c r="CN24" s="269"/>
      <c r="CO24" s="269"/>
      <c r="CP24" s="269"/>
      <c r="CQ24" s="272"/>
      <c r="CR24" s="277">
        <v>2991145</v>
      </c>
      <c r="CS24" s="280"/>
      <c r="CT24" s="280"/>
      <c r="CU24" s="280"/>
      <c r="CV24" s="280"/>
      <c r="CW24" s="280"/>
      <c r="CX24" s="280"/>
      <c r="CY24" s="283"/>
      <c r="CZ24" s="297">
        <v>32.700000000000003</v>
      </c>
      <c r="DA24" s="299"/>
      <c r="DB24" s="299"/>
      <c r="DC24" s="347"/>
      <c r="DD24" s="351">
        <v>2237662</v>
      </c>
      <c r="DE24" s="280"/>
      <c r="DF24" s="280"/>
      <c r="DG24" s="280"/>
      <c r="DH24" s="280"/>
      <c r="DI24" s="280"/>
      <c r="DJ24" s="280"/>
      <c r="DK24" s="283"/>
      <c r="DL24" s="351">
        <v>2233085</v>
      </c>
      <c r="DM24" s="280"/>
      <c r="DN24" s="280"/>
      <c r="DO24" s="280"/>
      <c r="DP24" s="280"/>
      <c r="DQ24" s="280"/>
      <c r="DR24" s="280"/>
      <c r="DS24" s="280"/>
      <c r="DT24" s="280"/>
      <c r="DU24" s="280"/>
      <c r="DV24" s="283"/>
      <c r="DW24" s="297">
        <v>48.2</v>
      </c>
      <c r="DX24" s="299"/>
      <c r="DY24" s="299"/>
      <c r="DZ24" s="299"/>
      <c r="EA24" s="299"/>
      <c r="EB24" s="299"/>
      <c r="EC24" s="301"/>
    </row>
    <row r="25" spans="2:133" ht="11.25" customHeight="1">
      <c r="B25" s="262" t="s">
        <v>293</v>
      </c>
      <c r="C25" s="258"/>
      <c r="D25" s="258"/>
      <c r="E25" s="258"/>
      <c r="F25" s="258"/>
      <c r="G25" s="258"/>
      <c r="H25" s="258"/>
      <c r="I25" s="258"/>
      <c r="J25" s="258"/>
      <c r="K25" s="258"/>
      <c r="L25" s="258"/>
      <c r="M25" s="258"/>
      <c r="N25" s="258"/>
      <c r="O25" s="258"/>
      <c r="P25" s="258"/>
      <c r="Q25" s="273"/>
      <c r="R25" s="278">
        <v>299143</v>
      </c>
      <c r="S25" s="281"/>
      <c r="T25" s="281"/>
      <c r="U25" s="281"/>
      <c r="V25" s="281"/>
      <c r="W25" s="281"/>
      <c r="X25" s="281"/>
      <c r="Y25" s="284"/>
      <c r="Z25" s="287">
        <v>3.2</v>
      </c>
      <c r="AA25" s="287"/>
      <c r="AB25" s="287"/>
      <c r="AC25" s="287"/>
      <c r="AD25" s="293" t="s">
        <v>201</v>
      </c>
      <c r="AE25" s="293"/>
      <c r="AF25" s="293"/>
      <c r="AG25" s="293"/>
      <c r="AH25" s="293"/>
      <c r="AI25" s="293"/>
      <c r="AJ25" s="293"/>
      <c r="AK25" s="293"/>
      <c r="AL25" s="288" t="s">
        <v>201</v>
      </c>
      <c r="AM25" s="290"/>
      <c r="AN25" s="290"/>
      <c r="AO25" s="302"/>
      <c r="AP25" s="305" t="s">
        <v>272</v>
      </c>
      <c r="AQ25" s="308"/>
      <c r="AR25" s="308"/>
      <c r="AS25" s="308"/>
      <c r="AT25" s="308"/>
      <c r="AU25" s="308"/>
      <c r="AV25" s="308"/>
      <c r="AW25" s="308"/>
      <c r="AX25" s="308"/>
      <c r="AY25" s="308"/>
      <c r="AZ25" s="308"/>
      <c r="BA25" s="308"/>
      <c r="BB25" s="308"/>
      <c r="BC25" s="308"/>
      <c r="BD25" s="308"/>
      <c r="BE25" s="308"/>
      <c r="BF25" s="324"/>
      <c r="BG25" s="278" t="s">
        <v>201</v>
      </c>
      <c r="BH25" s="281"/>
      <c r="BI25" s="281"/>
      <c r="BJ25" s="281"/>
      <c r="BK25" s="281"/>
      <c r="BL25" s="281"/>
      <c r="BM25" s="281"/>
      <c r="BN25" s="284"/>
      <c r="BO25" s="287" t="s">
        <v>201</v>
      </c>
      <c r="BP25" s="287"/>
      <c r="BQ25" s="287"/>
      <c r="BR25" s="287"/>
      <c r="BS25" s="293" t="s">
        <v>201</v>
      </c>
      <c r="BT25" s="293"/>
      <c r="BU25" s="293"/>
      <c r="BV25" s="293"/>
      <c r="BW25" s="293"/>
      <c r="BX25" s="293"/>
      <c r="BY25" s="293"/>
      <c r="BZ25" s="293"/>
      <c r="CA25" s="293"/>
      <c r="CB25" s="336"/>
      <c r="CD25" s="262" t="s">
        <v>196</v>
      </c>
      <c r="CE25" s="258"/>
      <c r="CF25" s="258"/>
      <c r="CG25" s="258"/>
      <c r="CH25" s="258"/>
      <c r="CI25" s="258"/>
      <c r="CJ25" s="258"/>
      <c r="CK25" s="258"/>
      <c r="CL25" s="258"/>
      <c r="CM25" s="258"/>
      <c r="CN25" s="258"/>
      <c r="CO25" s="258"/>
      <c r="CP25" s="258"/>
      <c r="CQ25" s="273"/>
      <c r="CR25" s="278">
        <v>1583992</v>
      </c>
      <c r="CS25" s="323"/>
      <c r="CT25" s="323"/>
      <c r="CU25" s="323"/>
      <c r="CV25" s="323"/>
      <c r="CW25" s="323"/>
      <c r="CX25" s="323"/>
      <c r="CY25" s="342"/>
      <c r="CZ25" s="288">
        <v>17.3</v>
      </c>
      <c r="DA25" s="345"/>
      <c r="DB25" s="345"/>
      <c r="DC25" s="348"/>
      <c r="DD25" s="294">
        <v>1215668</v>
      </c>
      <c r="DE25" s="323"/>
      <c r="DF25" s="323"/>
      <c r="DG25" s="323"/>
      <c r="DH25" s="323"/>
      <c r="DI25" s="323"/>
      <c r="DJ25" s="323"/>
      <c r="DK25" s="342"/>
      <c r="DL25" s="294">
        <v>1215668</v>
      </c>
      <c r="DM25" s="323"/>
      <c r="DN25" s="323"/>
      <c r="DO25" s="323"/>
      <c r="DP25" s="323"/>
      <c r="DQ25" s="323"/>
      <c r="DR25" s="323"/>
      <c r="DS25" s="323"/>
      <c r="DT25" s="323"/>
      <c r="DU25" s="323"/>
      <c r="DV25" s="342"/>
      <c r="DW25" s="288">
        <v>26.2</v>
      </c>
      <c r="DX25" s="345"/>
      <c r="DY25" s="345"/>
      <c r="DZ25" s="345"/>
      <c r="EA25" s="345"/>
      <c r="EB25" s="345"/>
      <c r="EC25" s="370"/>
    </row>
    <row r="26" spans="2:133" ht="11.25" customHeight="1">
      <c r="B26" s="262" t="s">
        <v>481</v>
      </c>
      <c r="C26" s="258"/>
      <c r="D26" s="258"/>
      <c r="E26" s="258"/>
      <c r="F26" s="258"/>
      <c r="G26" s="258"/>
      <c r="H26" s="258"/>
      <c r="I26" s="258"/>
      <c r="J26" s="258"/>
      <c r="K26" s="258"/>
      <c r="L26" s="258"/>
      <c r="M26" s="258"/>
      <c r="N26" s="258"/>
      <c r="O26" s="258"/>
      <c r="P26" s="258"/>
      <c r="Q26" s="273"/>
      <c r="R26" s="278">
        <v>93</v>
      </c>
      <c r="S26" s="281"/>
      <c r="T26" s="281"/>
      <c r="U26" s="281"/>
      <c r="V26" s="281"/>
      <c r="W26" s="281"/>
      <c r="X26" s="281"/>
      <c r="Y26" s="284"/>
      <c r="Z26" s="287">
        <v>0</v>
      </c>
      <c r="AA26" s="287"/>
      <c r="AB26" s="287"/>
      <c r="AC26" s="287"/>
      <c r="AD26" s="293" t="s">
        <v>201</v>
      </c>
      <c r="AE26" s="293"/>
      <c r="AF26" s="293"/>
      <c r="AG26" s="293"/>
      <c r="AH26" s="293"/>
      <c r="AI26" s="293"/>
      <c r="AJ26" s="293"/>
      <c r="AK26" s="293"/>
      <c r="AL26" s="288" t="s">
        <v>201</v>
      </c>
      <c r="AM26" s="290"/>
      <c r="AN26" s="290"/>
      <c r="AO26" s="302"/>
      <c r="AP26" s="305" t="s">
        <v>338</v>
      </c>
      <c r="AQ26" s="307"/>
      <c r="AR26" s="307"/>
      <c r="AS26" s="307"/>
      <c r="AT26" s="307"/>
      <c r="AU26" s="307"/>
      <c r="AV26" s="307"/>
      <c r="AW26" s="307"/>
      <c r="AX26" s="307"/>
      <c r="AY26" s="307"/>
      <c r="AZ26" s="307"/>
      <c r="BA26" s="307"/>
      <c r="BB26" s="307"/>
      <c r="BC26" s="307"/>
      <c r="BD26" s="307"/>
      <c r="BE26" s="307"/>
      <c r="BF26" s="324"/>
      <c r="BG26" s="278" t="s">
        <v>201</v>
      </c>
      <c r="BH26" s="281"/>
      <c r="BI26" s="281"/>
      <c r="BJ26" s="281"/>
      <c r="BK26" s="281"/>
      <c r="BL26" s="281"/>
      <c r="BM26" s="281"/>
      <c r="BN26" s="284"/>
      <c r="BO26" s="287" t="s">
        <v>201</v>
      </c>
      <c r="BP26" s="287"/>
      <c r="BQ26" s="287"/>
      <c r="BR26" s="287"/>
      <c r="BS26" s="293" t="s">
        <v>201</v>
      </c>
      <c r="BT26" s="293"/>
      <c r="BU26" s="293"/>
      <c r="BV26" s="293"/>
      <c r="BW26" s="293"/>
      <c r="BX26" s="293"/>
      <c r="BY26" s="293"/>
      <c r="BZ26" s="293"/>
      <c r="CA26" s="293"/>
      <c r="CB26" s="336"/>
      <c r="CD26" s="262" t="s">
        <v>126</v>
      </c>
      <c r="CE26" s="258"/>
      <c r="CF26" s="258"/>
      <c r="CG26" s="258"/>
      <c r="CH26" s="258"/>
      <c r="CI26" s="258"/>
      <c r="CJ26" s="258"/>
      <c r="CK26" s="258"/>
      <c r="CL26" s="258"/>
      <c r="CM26" s="258"/>
      <c r="CN26" s="258"/>
      <c r="CO26" s="258"/>
      <c r="CP26" s="258"/>
      <c r="CQ26" s="273"/>
      <c r="CR26" s="278">
        <v>936964</v>
      </c>
      <c r="CS26" s="281"/>
      <c r="CT26" s="281"/>
      <c r="CU26" s="281"/>
      <c r="CV26" s="281"/>
      <c r="CW26" s="281"/>
      <c r="CX26" s="281"/>
      <c r="CY26" s="284"/>
      <c r="CZ26" s="288">
        <v>10.199999999999999</v>
      </c>
      <c r="DA26" s="345"/>
      <c r="DB26" s="345"/>
      <c r="DC26" s="348"/>
      <c r="DD26" s="294">
        <v>568640</v>
      </c>
      <c r="DE26" s="281"/>
      <c r="DF26" s="281"/>
      <c r="DG26" s="281"/>
      <c r="DH26" s="281"/>
      <c r="DI26" s="281"/>
      <c r="DJ26" s="281"/>
      <c r="DK26" s="284"/>
      <c r="DL26" s="294" t="s">
        <v>201</v>
      </c>
      <c r="DM26" s="281"/>
      <c r="DN26" s="281"/>
      <c r="DO26" s="281"/>
      <c r="DP26" s="281"/>
      <c r="DQ26" s="281"/>
      <c r="DR26" s="281"/>
      <c r="DS26" s="281"/>
      <c r="DT26" s="281"/>
      <c r="DU26" s="281"/>
      <c r="DV26" s="284"/>
      <c r="DW26" s="288" t="s">
        <v>201</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4797832</v>
      </c>
      <c r="S27" s="281"/>
      <c r="T27" s="281"/>
      <c r="U27" s="281"/>
      <c r="V27" s="281"/>
      <c r="W27" s="281"/>
      <c r="X27" s="281"/>
      <c r="Y27" s="284"/>
      <c r="Z27" s="287">
        <v>51.6</v>
      </c>
      <c r="AA27" s="287"/>
      <c r="AB27" s="287"/>
      <c r="AC27" s="287"/>
      <c r="AD27" s="293">
        <v>4498596</v>
      </c>
      <c r="AE27" s="293"/>
      <c r="AF27" s="293"/>
      <c r="AG27" s="293"/>
      <c r="AH27" s="293"/>
      <c r="AI27" s="293"/>
      <c r="AJ27" s="293"/>
      <c r="AK27" s="293"/>
      <c r="AL27" s="288">
        <v>99.5</v>
      </c>
      <c r="AM27" s="290"/>
      <c r="AN27" s="290"/>
      <c r="AO27" s="302"/>
      <c r="AP27" s="262" t="s">
        <v>340</v>
      </c>
      <c r="AQ27" s="258"/>
      <c r="AR27" s="258"/>
      <c r="AS27" s="258"/>
      <c r="AT27" s="258"/>
      <c r="AU27" s="258"/>
      <c r="AV27" s="258"/>
      <c r="AW27" s="258"/>
      <c r="AX27" s="258"/>
      <c r="AY27" s="258"/>
      <c r="AZ27" s="258"/>
      <c r="BA27" s="258"/>
      <c r="BB27" s="258"/>
      <c r="BC27" s="258"/>
      <c r="BD27" s="258"/>
      <c r="BE27" s="258"/>
      <c r="BF27" s="273"/>
      <c r="BG27" s="278">
        <v>829900</v>
      </c>
      <c r="BH27" s="281"/>
      <c r="BI27" s="281"/>
      <c r="BJ27" s="281"/>
      <c r="BK27" s="281"/>
      <c r="BL27" s="281"/>
      <c r="BM27" s="281"/>
      <c r="BN27" s="284"/>
      <c r="BO27" s="287">
        <v>100</v>
      </c>
      <c r="BP27" s="287"/>
      <c r="BQ27" s="287"/>
      <c r="BR27" s="287"/>
      <c r="BS27" s="293">
        <v>10077</v>
      </c>
      <c r="BT27" s="293"/>
      <c r="BU27" s="293"/>
      <c r="BV27" s="293"/>
      <c r="BW27" s="293"/>
      <c r="BX27" s="293"/>
      <c r="BY27" s="293"/>
      <c r="BZ27" s="293"/>
      <c r="CA27" s="293"/>
      <c r="CB27" s="336"/>
      <c r="CD27" s="262" t="s">
        <v>224</v>
      </c>
      <c r="CE27" s="258"/>
      <c r="CF27" s="258"/>
      <c r="CG27" s="258"/>
      <c r="CH27" s="258"/>
      <c r="CI27" s="258"/>
      <c r="CJ27" s="258"/>
      <c r="CK27" s="258"/>
      <c r="CL27" s="258"/>
      <c r="CM27" s="258"/>
      <c r="CN27" s="258"/>
      <c r="CO27" s="258"/>
      <c r="CP27" s="258"/>
      <c r="CQ27" s="273"/>
      <c r="CR27" s="278">
        <v>433432</v>
      </c>
      <c r="CS27" s="323"/>
      <c r="CT27" s="323"/>
      <c r="CU27" s="323"/>
      <c r="CV27" s="323"/>
      <c r="CW27" s="323"/>
      <c r="CX27" s="323"/>
      <c r="CY27" s="342"/>
      <c r="CZ27" s="288">
        <v>4.7</v>
      </c>
      <c r="DA27" s="345"/>
      <c r="DB27" s="345"/>
      <c r="DC27" s="348"/>
      <c r="DD27" s="294">
        <v>104271</v>
      </c>
      <c r="DE27" s="323"/>
      <c r="DF27" s="323"/>
      <c r="DG27" s="323"/>
      <c r="DH27" s="323"/>
      <c r="DI27" s="323"/>
      <c r="DJ27" s="323"/>
      <c r="DK27" s="342"/>
      <c r="DL27" s="294">
        <v>99694</v>
      </c>
      <c r="DM27" s="323"/>
      <c r="DN27" s="323"/>
      <c r="DO27" s="323"/>
      <c r="DP27" s="323"/>
      <c r="DQ27" s="323"/>
      <c r="DR27" s="323"/>
      <c r="DS27" s="323"/>
      <c r="DT27" s="323"/>
      <c r="DU27" s="323"/>
      <c r="DV27" s="342"/>
      <c r="DW27" s="288">
        <v>2.2000000000000002</v>
      </c>
      <c r="DX27" s="345"/>
      <c r="DY27" s="345"/>
      <c r="DZ27" s="345"/>
      <c r="EA27" s="345"/>
      <c r="EB27" s="345"/>
      <c r="EC27" s="370"/>
    </row>
    <row r="28" spans="2:133" ht="11.25" customHeight="1">
      <c r="B28" s="262" t="s">
        <v>342</v>
      </c>
      <c r="C28" s="258"/>
      <c r="D28" s="258"/>
      <c r="E28" s="258"/>
      <c r="F28" s="258"/>
      <c r="G28" s="258"/>
      <c r="H28" s="258"/>
      <c r="I28" s="258"/>
      <c r="J28" s="258"/>
      <c r="K28" s="258"/>
      <c r="L28" s="258"/>
      <c r="M28" s="258"/>
      <c r="N28" s="258"/>
      <c r="O28" s="258"/>
      <c r="P28" s="258"/>
      <c r="Q28" s="273"/>
      <c r="R28" s="278">
        <v>866</v>
      </c>
      <c r="S28" s="281"/>
      <c r="T28" s="281"/>
      <c r="U28" s="281"/>
      <c r="V28" s="281"/>
      <c r="W28" s="281"/>
      <c r="X28" s="281"/>
      <c r="Y28" s="284"/>
      <c r="Z28" s="287">
        <v>0</v>
      </c>
      <c r="AA28" s="287"/>
      <c r="AB28" s="287"/>
      <c r="AC28" s="287"/>
      <c r="AD28" s="293">
        <v>866</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335</v>
      </c>
      <c r="CE28" s="258"/>
      <c r="CF28" s="258"/>
      <c r="CG28" s="258"/>
      <c r="CH28" s="258"/>
      <c r="CI28" s="258"/>
      <c r="CJ28" s="258"/>
      <c r="CK28" s="258"/>
      <c r="CL28" s="258"/>
      <c r="CM28" s="258"/>
      <c r="CN28" s="258"/>
      <c r="CO28" s="258"/>
      <c r="CP28" s="258"/>
      <c r="CQ28" s="273"/>
      <c r="CR28" s="278">
        <v>973721</v>
      </c>
      <c r="CS28" s="281"/>
      <c r="CT28" s="281"/>
      <c r="CU28" s="281"/>
      <c r="CV28" s="281"/>
      <c r="CW28" s="281"/>
      <c r="CX28" s="281"/>
      <c r="CY28" s="284"/>
      <c r="CZ28" s="288">
        <v>10.6</v>
      </c>
      <c r="DA28" s="345"/>
      <c r="DB28" s="345"/>
      <c r="DC28" s="348"/>
      <c r="DD28" s="294">
        <v>917723</v>
      </c>
      <c r="DE28" s="281"/>
      <c r="DF28" s="281"/>
      <c r="DG28" s="281"/>
      <c r="DH28" s="281"/>
      <c r="DI28" s="281"/>
      <c r="DJ28" s="281"/>
      <c r="DK28" s="284"/>
      <c r="DL28" s="294">
        <v>917723</v>
      </c>
      <c r="DM28" s="281"/>
      <c r="DN28" s="281"/>
      <c r="DO28" s="281"/>
      <c r="DP28" s="281"/>
      <c r="DQ28" s="281"/>
      <c r="DR28" s="281"/>
      <c r="DS28" s="281"/>
      <c r="DT28" s="281"/>
      <c r="DU28" s="281"/>
      <c r="DV28" s="284"/>
      <c r="DW28" s="288">
        <v>19.8</v>
      </c>
      <c r="DX28" s="345"/>
      <c r="DY28" s="345"/>
      <c r="DZ28" s="345"/>
      <c r="EA28" s="345"/>
      <c r="EB28" s="345"/>
      <c r="EC28" s="370"/>
    </row>
    <row r="29" spans="2:133" ht="11.25" customHeight="1">
      <c r="B29" s="262" t="s">
        <v>159</v>
      </c>
      <c r="C29" s="258"/>
      <c r="D29" s="258"/>
      <c r="E29" s="258"/>
      <c r="F29" s="258"/>
      <c r="G29" s="258"/>
      <c r="H29" s="258"/>
      <c r="I29" s="258"/>
      <c r="J29" s="258"/>
      <c r="K29" s="258"/>
      <c r="L29" s="258"/>
      <c r="M29" s="258"/>
      <c r="N29" s="258"/>
      <c r="O29" s="258"/>
      <c r="P29" s="258"/>
      <c r="Q29" s="273"/>
      <c r="R29" s="278">
        <v>54356</v>
      </c>
      <c r="S29" s="281"/>
      <c r="T29" s="281"/>
      <c r="U29" s="281"/>
      <c r="V29" s="281"/>
      <c r="W29" s="281"/>
      <c r="X29" s="281"/>
      <c r="Y29" s="284"/>
      <c r="Z29" s="287">
        <v>0.6</v>
      </c>
      <c r="AA29" s="287"/>
      <c r="AB29" s="287"/>
      <c r="AC29" s="287"/>
      <c r="AD29" s="293" t="s">
        <v>201</v>
      </c>
      <c r="AE29" s="293"/>
      <c r="AF29" s="293"/>
      <c r="AG29" s="293"/>
      <c r="AH29" s="293"/>
      <c r="AI29" s="293"/>
      <c r="AJ29" s="293"/>
      <c r="AK29" s="293"/>
      <c r="AL29" s="288" t="s">
        <v>201</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524</v>
      </c>
      <c r="CE29" s="41"/>
      <c r="CF29" s="262" t="s">
        <v>27</v>
      </c>
      <c r="CG29" s="258"/>
      <c r="CH29" s="258"/>
      <c r="CI29" s="258"/>
      <c r="CJ29" s="258"/>
      <c r="CK29" s="258"/>
      <c r="CL29" s="258"/>
      <c r="CM29" s="258"/>
      <c r="CN29" s="258"/>
      <c r="CO29" s="258"/>
      <c r="CP29" s="258"/>
      <c r="CQ29" s="273"/>
      <c r="CR29" s="278">
        <v>973502</v>
      </c>
      <c r="CS29" s="323"/>
      <c r="CT29" s="323"/>
      <c r="CU29" s="323"/>
      <c r="CV29" s="323"/>
      <c r="CW29" s="323"/>
      <c r="CX29" s="323"/>
      <c r="CY29" s="342"/>
      <c r="CZ29" s="288">
        <v>10.6</v>
      </c>
      <c r="DA29" s="345"/>
      <c r="DB29" s="345"/>
      <c r="DC29" s="348"/>
      <c r="DD29" s="294">
        <v>917504</v>
      </c>
      <c r="DE29" s="323"/>
      <c r="DF29" s="323"/>
      <c r="DG29" s="323"/>
      <c r="DH29" s="323"/>
      <c r="DI29" s="323"/>
      <c r="DJ29" s="323"/>
      <c r="DK29" s="342"/>
      <c r="DL29" s="294">
        <v>917504</v>
      </c>
      <c r="DM29" s="323"/>
      <c r="DN29" s="323"/>
      <c r="DO29" s="323"/>
      <c r="DP29" s="323"/>
      <c r="DQ29" s="323"/>
      <c r="DR29" s="323"/>
      <c r="DS29" s="323"/>
      <c r="DT29" s="323"/>
      <c r="DU29" s="323"/>
      <c r="DV29" s="342"/>
      <c r="DW29" s="288">
        <v>19.8</v>
      </c>
      <c r="DX29" s="345"/>
      <c r="DY29" s="345"/>
      <c r="DZ29" s="345"/>
      <c r="EA29" s="345"/>
      <c r="EB29" s="345"/>
      <c r="EC29" s="370"/>
    </row>
    <row r="30" spans="2:133" ht="11.25" customHeight="1">
      <c r="B30" s="262" t="s">
        <v>483</v>
      </c>
      <c r="C30" s="258"/>
      <c r="D30" s="258"/>
      <c r="E30" s="258"/>
      <c r="F30" s="258"/>
      <c r="G30" s="258"/>
      <c r="H30" s="258"/>
      <c r="I30" s="258"/>
      <c r="J30" s="258"/>
      <c r="K30" s="258"/>
      <c r="L30" s="258"/>
      <c r="M30" s="258"/>
      <c r="N30" s="258"/>
      <c r="O30" s="258"/>
      <c r="P30" s="258"/>
      <c r="Q30" s="273"/>
      <c r="R30" s="278">
        <v>144520</v>
      </c>
      <c r="S30" s="281"/>
      <c r="T30" s="281"/>
      <c r="U30" s="281"/>
      <c r="V30" s="281"/>
      <c r="W30" s="281"/>
      <c r="X30" s="281"/>
      <c r="Y30" s="284"/>
      <c r="Z30" s="287">
        <v>1.6</v>
      </c>
      <c r="AA30" s="287"/>
      <c r="AB30" s="287"/>
      <c r="AC30" s="287"/>
      <c r="AD30" s="293" t="s">
        <v>201</v>
      </c>
      <c r="AE30" s="293"/>
      <c r="AF30" s="293"/>
      <c r="AG30" s="293"/>
      <c r="AH30" s="293"/>
      <c r="AI30" s="293"/>
      <c r="AJ30" s="293"/>
      <c r="AK30" s="293"/>
      <c r="AL30" s="288" t="s">
        <v>201</v>
      </c>
      <c r="AM30" s="290"/>
      <c r="AN30" s="290"/>
      <c r="AO30" s="302"/>
      <c r="AP30" s="182" t="s">
        <v>491</v>
      </c>
      <c r="AQ30" s="139"/>
      <c r="AR30" s="139"/>
      <c r="AS30" s="139"/>
      <c r="AT30" s="139"/>
      <c r="AU30" s="139"/>
      <c r="AV30" s="139"/>
      <c r="AW30" s="139"/>
      <c r="AX30" s="139"/>
      <c r="AY30" s="139"/>
      <c r="AZ30" s="139"/>
      <c r="BA30" s="139"/>
      <c r="BB30" s="139"/>
      <c r="BC30" s="139"/>
      <c r="BD30" s="139"/>
      <c r="BE30" s="139"/>
      <c r="BF30" s="144"/>
      <c r="BG30" s="182" t="s">
        <v>344</v>
      </c>
      <c r="BH30" s="331"/>
      <c r="BI30" s="331"/>
      <c r="BJ30" s="331"/>
      <c r="BK30" s="331"/>
      <c r="BL30" s="331"/>
      <c r="BM30" s="331"/>
      <c r="BN30" s="331"/>
      <c r="BO30" s="331"/>
      <c r="BP30" s="331"/>
      <c r="BQ30" s="334"/>
      <c r="BR30" s="182" t="s">
        <v>507</v>
      </c>
      <c r="BS30" s="331"/>
      <c r="BT30" s="331"/>
      <c r="BU30" s="331"/>
      <c r="BV30" s="331"/>
      <c r="BW30" s="331"/>
      <c r="BX30" s="331"/>
      <c r="BY30" s="331"/>
      <c r="BZ30" s="331"/>
      <c r="CA30" s="331"/>
      <c r="CB30" s="334"/>
      <c r="CD30" s="134"/>
      <c r="CE30" s="42"/>
      <c r="CF30" s="262" t="s">
        <v>529</v>
      </c>
      <c r="CG30" s="258"/>
      <c r="CH30" s="258"/>
      <c r="CI30" s="258"/>
      <c r="CJ30" s="258"/>
      <c r="CK30" s="258"/>
      <c r="CL30" s="258"/>
      <c r="CM30" s="258"/>
      <c r="CN30" s="258"/>
      <c r="CO30" s="258"/>
      <c r="CP30" s="258"/>
      <c r="CQ30" s="273"/>
      <c r="CR30" s="278">
        <v>940183</v>
      </c>
      <c r="CS30" s="281"/>
      <c r="CT30" s="281"/>
      <c r="CU30" s="281"/>
      <c r="CV30" s="281"/>
      <c r="CW30" s="281"/>
      <c r="CX30" s="281"/>
      <c r="CY30" s="284"/>
      <c r="CZ30" s="288">
        <v>10.3</v>
      </c>
      <c r="DA30" s="345"/>
      <c r="DB30" s="345"/>
      <c r="DC30" s="348"/>
      <c r="DD30" s="294">
        <v>884185</v>
      </c>
      <c r="DE30" s="281"/>
      <c r="DF30" s="281"/>
      <c r="DG30" s="281"/>
      <c r="DH30" s="281"/>
      <c r="DI30" s="281"/>
      <c r="DJ30" s="281"/>
      <c r="DK30" s="284"/>
      <c r="DL30" s="294">
        <v>884185</v>
      </c>
      <c r="DM30" s="281"/>
      <c r="DN30" s="281"/>
      <c r="DO30" s="281"/>
      <c r="DP30" s="281"/>
      <c r="DQ30" s="281"/>
      <c r="DR30" s="281"/>
      <c r="DS30" s="281"/>
      <c r="DT30" s="281"/>
      <c r="DU30" s="281"/>
      <c r="DV30" s="284"/>
      <c r="DW30" s="288">
        <v>19.100000000000001</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154712</v>
      </c>
      <c r="S31" s="281"/>
      <c r="T31" s="281"/>
      <c r="U31" s="281"/>
      <c r="V31" s="281"/>
      <c r="W31" s="281"/>
      <c r="X31" s="281"/>
      <c r="Y31" s="284"/>
      <c r="Z31" s="287">
        <v>1.7</v>
      </c>
      <c r="AA31" s="287"/>
      <c r="AB31" s="287"/>
      <c r="AC31" s="287"/>
      <c r="AD31" s="293" t="s">
        <v>201</v>
      </c>
      <c r="AE31" s="293"/>
      <c r="AF31" s="293"/>
      <c r="AG31" s="293"/>
      <c r="AH31" s="293"/>
      <c r="AI31" s="293"/>
      <c r="AJ31" s="293"/>
      <c r="AK31" s="293"/>
      <c r="AL31" s="288" t="s">
        <v>201</v>
      </c>
      <c r="AM31" s="290"/>
      <c r="AN31" s="290"/>
      <c r="AO31" s="302"/>
      <c r="AP31" s="163" t="s">
        <v>6</v>
      </c>
      <c r="AQ31" s="178"/>
      <c r="AR31" s="178"/>
      <c r="AS31" s="178"/>
      <c r="AT31" s="316" t="s">
        <v>503</v>
      </c>
      <c r="AU31" s="269"/>
      <c r="AV31" s="269"/>
      <c r="AW31" s="269"/>
      <c r="AX31" s="261" t="s">
        <v>274</v>
      </c>
      <c r="AY31" s="269"/>
      <c r="AZ31" s="269"/>
      <c r="BA31" s="269"/>
      <c r="BB31" s="269"/>
      <c r="BC31" s="269"/>
      <c r="BD31" s="269"/>
      <c r="BE31" s="269"/>
      <c r="BF31" s="272"/>
      <c r="BG31" s="328">
        <v>99.2</v>
      </c>
      <c r="BH31" s="332"/>
      <c r="BI31" s="332"/>
      <c r="BJ31" s="332"/>
      <c r="BK31" s="332"/>
      <c r="BL31" s="332"/>
      <c r="BM31" s="299">
        <v>97.4</v>
      </c>
      <c r="BN31" s="332"/>
      <c r="BO31" s="332"/>
      <c r="BP31" s="332"/>
      <c r="BQ31" s="335"/>
      <c r="BR31" s="328">
        <v>99.1</v>
      </c>
      <c r="BS31" s="332"/>
      <c r="BT31" s="332"/>
      <c r="BU31" s="332"/>
      <c r="BV31" s="332"/>
      <c r="BW31" s="332"/>
      <c r="BX31" s="299">
        <v>97.2</v>
      </c>
      <c r="BY31" s="332"/>
      <c r="BZ31" s="332"/>
      <c r="CA31" s="332"/>
      <c r="CB31" s="335"/>
      <c r="CD31" s="134"/>
      <c r="CE31" s="42"/>
      <c r="CF31" s="262" t="s">
        <v>530</v>
      </c>
      <c r="CG31" s="258"/>
      <c r="CH31" s="258"/>
      <c r="CI31" s="258"/>
      <c r="CJ31" s="258"/>
      <c r="CK31" s="258"/>
      <c r="CL31" s="258"/>
      <c r="CM31" s="258"/>
      <c r="CN31" s="258"/>
      <c r="CO31" s="258"/>
      <c r="CP31" s="258"/>
      <c r="CQ31" s="273"/>
      <c r="CR31" s="278">
        <v>33319</v>
      </c>
      <c r="CS31" s="323"/>
      <c r="CT31" s="323"/>
      <c r="CU31" s="323"/>
      <c r="CV31" s="323"/>
      <c r="CW31" s="323"/>
      <c r="CX31" s="323"/>
      <c r="CY31" s="342"/>
      <c r="CZ31" s="288">
        <v>0.4</v>
      </c>
      <c r="DA31" s="345"/>
      <c r="DB31" s="345"/>
      <c r="DC31" s="348"/>
      <c r="DD31" s="294">
        <v>33319</v>
      </c>
      <c r="DE31" s="323"/>
      <c r="DF31" s="323"/>
      <c r="DG31" s="323"/>
      <c r="DH31" s="323"/>
      <c r="DI31" s="323"/>
      <c r="DJ31" s="323"/>
      <c r="DK31" s="342"/>
      <c r="DL31" s="294">
        <v>33319</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479</v>
      </c>
      <c r="C32" s="258"/>
      <c r="D32" s="258"/>
      <c r="E32" s="258"/>
      <c r="F32" s="258"/>
      <c r="G32" s="258"/>
      <c r="H32" s="258"/>
      <c r="I32" s="258"/>
      <c r="J32" s="258"/>
      <c r="K32" s="258"/>
      <c r="L32" s="258"/>
      <c r="M32" s="258"/>
      <c r="N32" s="258"/>
      <c r="O32" s="258"/>
      <c r="P32" s="258"/>
      <c r="Q32" s="273"/>
      <c r="R32" s="278">
        <v>1159175</v>
      </c>
      <c r="S32" s="281"/>
      <c r="T32" s="281"/>
      <c r="U32" s="281"/>
      <c r="V32" s="281"/>
      <c r="W32" s="281"/>
      <c r="X32" s="281"/>
      <c r="Y32" s="284"/>
      <c r="Z32" s="287">
        <v>12.5</v>
      </c>
      <c r="AA32" s="287"/>
      <c r="AB32" s="287"/>
      <c r="AC32" s="287"/>
      <c r="AD32" s="293" t="s">
        <v>201</v>
      </c>
      <c r="AE32" s="293"/>
      <c r="AF32" s="293"/>
      <c r="AG32" s="293"/>
      <c r="AH32" s="293"/>
      <c r="AI32" s="293"/>
      <c r="AJ32" s="293"/>
      <c r="AK32" s="293"/>
      <c r="AL32" s="288" t="s">
        <v>201</v>
      </c>
      <c r="AM32" s="290"/>
      <c r="AN32" s="290"/>
      <c r="AO32" s="302"/>
      <c r="AP32" s="306"/>
      <c r="AQ32" s="309"/>
      <c r="AR32" s="309"/>
      <c r="AS32" s="309"/>
      <c r="AT32" s="317"/>
      <c r="AU32" s="258" t="s">
        <v>248</v>
      </c>
      <c r="AV32" s="258"/>
      <c r="AW32" s="258"/>
      <c r="AX32" s="262" t="s">
        <v>288</v>
      </c>
      <c r="AY32" s="258"/>
      <c r="AZ32" s="258"/>
      <c r="BA32" s="258"/>
      <c r="BB32" s="258"/>
      <c r="BC32" s="258"/>
      <c r="BD32" s="258"/>
      <c r="BE32" s="258"/>
      <c r="BF32" s="273"/>
      <c r="BG32" s="329">
        <v>99.2</v>
      </c>
      <c r="BH32" s="323"/>
      <c r="BI32" s="323"/>
      <c r="BJ32" s="323"/>
      <c r="BK32" s="323"/>
      <c r="BL32" s="323"/>
      <c r="BM32" s="290">
        <v>97.5</v>
      </c>
      <c r="BN32" s="333"/>
      <c r="BO32" s="333"/>
      <c r="BP32" s="333"/>
      <c r="BQ32" s="326"/>
      <c r="BR32" s="329">
        <v>99.2</v>
      </c>
      <c r="BS32" s="323"/>
      <c r="BT32" s="323"/>
      <c r="BU32" s="323"/>
      <c r="BV32" s="323"/>
      <c r="BW32" s="323"/>
      <c r="BX32" s="290">
        <v>97.6</v>
      </c>
      <c r="BY32" s="333"/>
      <c r="BZ32" s="333"/>
      <c r="CA32" s="333"/>
      <c r="CB32" s="326"/>
      <c r="CD32" s="135"/>
      <c r="CE32" s="142"/>
      <c r="CF32" s="262" t="s">
        <v>531</v>
      </c>
      <c r="CG32" s="258"/>
      <c r="CH32" s="258"/>
      <c r="CI32" s="258"/>
      <c r="CJ32" s="258"/>
      <c r="CK32" s="258"/>
      <c r="CL32" s="258"/>
      <c r="CM32" s="258"/>
      <c r="CN32" s="258"/>
      <c r="CO32" s="258"/>
      <c r="CP32" s="258"/>
      <c r="CQ32" s="273"/>
      <c r="CR32" s="278">
        <v>219</v>
      </c>
      <c r="CS32" s="281"/>
      <c r="CT32" s="281"/>
      <c r="CU32" s="281"/>
      <c r="CV32" s="281"/>
      <c r="CW32" s="281"/>
      <c r="CX32" s="281"/>
      <c r="CY32" s="284"/>
      <c r="CZ32" s="288">
        <v>0</v>
      </c>
      <c r="DA32" s="345"/>
      <c r="DB32" s="345"/>
      <c r="DC32" s="348"/>
      <c r="DD32" s="294">
        <v>219</v>
      </c>
      <c r="DE32" s="281"/>
      <c r="DF32" s="281"/>
      <c r="DG32" s="281"/>
      <c r="DH32" s="281"/>
      <c r="DI32" s="281"/>
      <c r="DJ32" s="281"/>
      <c r="DK32" s="284"/>
      <c r="DL32" s="294">
        <v>219</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61</v>
      </c>
      <c r="C33" s="270"/>
      <c r="D33" s="270"/>
      <c r="E33" s="270"/>
      <c r="F33" s="270"/>
      <c r="G33" s="270"/>
      <c r="H33" s="270"/>
      <c r="I33" s="270"/>
      <c r="J33" s="270"/>
      <c r="K33" s="270"/>
      <c r="L33" s="270"/>
      <c r="M33" s="270"/>
      <c r="N33" s="270"/>
      <c r="O33" s="270"/>
      <c r="P33" s="270"/>
      <c r="Q33" s="274"/>
      <c r="R33" s="278">
        <v>300</v>
      </c>
      <c r="S33" s="281"/>
      <c r="T33" s="281"/>
      <c r="U33" s="281"/>
      <c r="V33" s="281"/>
      <c r="W33" s="281"/>
      <c r="X33" s="281"/>
      <c r="Y33" s="284"/>
      <c r="Z33" s="287">
        <v>0</v>
      </c>
      <c r="AA33" s="287"/>
      <c r="AB33" s="287"/>
      <c r="AC33" s="287"/>
      <c r="AD33" s="293">
        <v>300</v>
      </c>
      <c r="AE33" s="293"/>
      <c r="AF33" s="293"/>
      <c r="AG33" s="293"/>
      <c r="AH33" s="293"/>
      <c r="AI33" s="293"/>
      <c r="AJ33" s="293"/>
      <c r="AK33" s="293"/>
      <c r="AL33" s="288">
        <v>0</v>
      </c>
      <c r="AM33" s="290"/>
      <c r="AN33" s="290"/>
      <c r="AO33" s="302"/>
      <c r="AP33" s="177"/>
      <c r="AQ33" s="179"/>
      <c r="AR33" s="179"/>
      <c r="AS33" s="179"/>
      <c r="AT33" s="318"/>
      <c r="AU33" s="271"/>
      <c r="AV33" s="271"/>
      <c r="AW33" s="271"/>
      <c r="AX33" s="264" t="s">
        <v>162</v>
      </c>
      <c r="AY33" s="271"/>
      <c r="AZ33" s="271"/>
      <c r="BA33" s="271"/>
      <c r="BB33" s="271"/>
      <c r="BC33" s="271"/>
      <c r="BD33" s="271"/>
      <c r="BE33" s="271"/>
      <c r="BF33" s="275"/>
      <c r="BG33" s="330">
        <v>99.1</v>
      </c>
      <c r="BH33" s="322"/>
      <c r="BI33" s="322"/>
      <c r="BJ33" s="322"/>
      <c r="BK33" s="322"/>
      <c r="BL33" s="322"/>
      <c r="BM33" s="300">
        <v>97</v>
      </c>
      <c r="BN33" s="322"/>
      <c r="BO33" s="322"/>
      <c r="BP33" s="322"/>
      <c r="BQ33" s="327"/>
      <c r="BR33" s="330">
        <v>99</v>
      </c>
      <c r="BS33" s="322"/>
      <c r="BT33" s="322"/>
      <c r="BU33" s="322"/>
      <c r="BV33" s="322"/>
      <c r="BW33" s="322"/>
      <c r="BX33" s="300">
        <v>96.5</v>
      </c>
      <c r="BY33" s="322"/>
      <c r="BZ33" s="322"/>
      <c r="CA33" s="322"/>
      <c r="CB33" s="327"/>
      <c r="CD33" s="262" t="s">
        <v>346</v>
      </c>
      <c r="CE33" s="258"/>
      <c r="CF33" s="258"/>
      <c r="CG33" s="258"/>
      <c r="CH33" s="258"/>
      <c r="CI33" s="258"/>
      <c r="CJ33" s="258"/>
      <c r="CK33" s="258"/>
      <c r="CL33" s="258"/>
      <c r="CM33" s="258"/>
      <c r="CN33" s="258"/>
      <c r="CO33" s="258"/>
      <c r="CP33" s="258"/>
      <c r="CQ33" s="273"/>
      <c r="CR33" s="278">
        <v>4147218</v>
      </c>
      <c r="CS33" s="323"/>
      <c r="CT33" s="323"/>
      <c r="CU33" s="323"/>
      <c r="CV33" s="323"/>
      <c r="CW33" s="323"/>
      <c r="CX33" s="323"/>
      <c r="CY33" s="342"/>
      <c r="CZ33" s="288">
        <v>45.3</v>
      </c>
      <c r="DA33" s="345"/>
      <c r="DB33" s="345"/>
      <c r="DC33" s="348"/>
      <c r="DD33" s="294">
        <v>2609931</v>
      </c>
      <c r="DE33" s="323"/>
      <c r="DF33" s="323"/>
      <c r="DG33" s="323"/>
      <c r="DH33" s="323"/>
      <c r="DI33" s="323"/>
      <c r="DJ33" s="323"/>
      <c r="DK33" s="342"/>
      <c r="DL33" s="294">
        <v>1596668</v>
      </c>
      <c r="DM33" s="323"/>
      <c r="DN33" s="323"/>
      <c r="DO33" s="323"/>
      <c r="DP33" s="323"/>
      <c r="DQ33" s="323"/>
      <c r="DR33" s="323"/>
      <c r="DS33" s="323"/>
      <c r="DT33" s="323"/>
      <c r="DU33" s="323"/>
      <c r="DV33" s="342"/>
      <c r="DW33" s="288">
        <v>34.5</v>
      </c>
      <c r="DX33" s="345"/>
      <c r="DY33" s="345"/>
      <c r="DZ33" s="345"/>
      <c r="EA33" s="345"/>
      <c r="EB33" s="345"/>
      <c r="EC33" s="370"/>
    </row>
    <row r="34" spans="2:133" ht="11.25" customHeight="1">
      <c r="B34" s="262" t="s">
        <v>349</v>
      </c>
      <c r="C34" s="258"/>
      <c r="D34" s="258"/>
      <c r="E34" s="258"/>
      <c r="F34" s="258"/>
      <c r="G34" s="258"/>
      <c r="H34" s="258"/>
      <c r="I34" s="258"/>
      <c r="J34" s="258"/>
      <c r="K34" s="258"/>
      <c r="L34" s="258"/>
      <c r="M34" s="258"/>
      <c r="N34" s="258"/>
      <c r="O34" s="258"/>
      <c r="P34" s="258"/>
      <c r="Q34" s="273"/>
      <c r="R34" s="278">
        <v>316625</v>
      </c>
      <c r="S34" s="281"/>
      <c r="T34" s="281"/>
      <c r="U34" s="281"/>
      <c r="V34" s="281"/>
      <c r="W34" s="281"/>
      <c r="X34" s="281"/>
      <c r="Y34" s="284"/>
      <c r="Z34" s="287">
        <v>3.4</v>
      </c>
      <c r="AA34" s="287"/>
      <c r="AB34" s="287"/>
      <c r="AC34" s="287"/>
      <c r="AD34" s="293" t="s">
        <v>201</v>
      </c>
      <c r="AE34" s="293"/>
      <c r="AF34" s="293"/>
      <c r="AG34" s="293"/>
      <c r="AH34" s="293"/>
      <c r="AI34" s="293"/>
      <c r="AJ34" s="293"/>
      <c r="AK34" s="293"/>
      <c r="AL34" s="288" t="s">
        <v>201</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352</v>
      </c>
      <c r="CE34" s="258"/>
      <c r="CF34" s="258"/>
      <c r="CG34" s="258"/>
      <c r="CH34" s="258"/>
      <c r="CI34" s="258"/>
      <c r="CJ34" s="258"/>
      <c r="CK34" s="258"/>
      <c r="CL34" s="258"/>
      <c r="CM34" s="258"/>
      <c r="CN34" s="258"/>
      <c r="CO34" s="258"/>
      <c r="CP34" s="258"/>
      <c r="CQ34" s="273"/>
      <c r="CR34" s="278">
        <v>1270542</v>
      </c>
      <c r="CS34" s="281"/>
      <c r="CT34" s="281"/>
      <c r="CU34" s="281"/>
      <c r="CV34" s="281"/>
      <c r="CW34" s="281"/>
      <c r="CX34" s="281"/>
      <c r="CY34" s="284"/>
      <c r="CZ34" s="288">
        <v>13.9</v>
      </c>
      <c r="DA34" s="345"/>
      <c r="DB34" s="345"/>
      <c r="DC34" s="348"/>
      <c r="DD34" s="294">
        <v>580628</v>
      </c>
      <c r="DE34" s="281"/>
      <c r="DF34" s="281"/>
      <c r="DG34" s="281"/>
      <c r="DH34" s="281"/>
      <c r="DI34" s="281"/>
      <c r="DJ34" s="281"/>
      <c r="DK34" s="284"/>
      <c r="DL34" s="294">
        <v>557997</v>
      </c>
      <c r="DM34" s="281"/>
      <c r="DN34" s="281"/>
      <c r="DO34" s="281"/>
      <c r="DP34" s="281"/>
      <c r="DQ34" s="281"/>
      <c r="DR34" s="281"/>
      <c r="DS34" s="281"/>
      <c r="DT34" s="281"/>
      <c r="DU34" s="281"/>
      <c r="DV34" s="284"/>
      <c r="DW34" s="288">
        <v>12</v>
      </c>
      <c r="DX34" s="345"/>
      <c r="DY34" s="345"/>
      <c r="DZ34" s="345"/>
      <c r="EA34" s="345"/>
      <c r="EB34" s="345"/>
      <c r="EC34" s="370"/>
    </row>
    <row r="35" spans="2:133" ht="11.25" customHeight="1">
      <c r="B35" s="262" t="s">
        <v>220</v>
      </c>
      <c r="C35" s="258"/>
      <c r="D35" s="258"/>
      <c r="E35" s="258"/>
      <c r="F35" s="258"/>
      <c r="G35" s="258"/>
      <c r="H35" s="258"/>
      <c r="I35" s="258"/>
      <c r="J35" s="258"/>
      <c r="K35" s="258"/>
      <c r="L35" s="258"/>
      <c r="M35" s="258"/>
      <c r="N35" s="258"/>
      <c r="O35" s="258"/>
      <c r="P35" s="258"/>
      <c r="Q35" s="273"/>
      <c r="R35" s="278">
        <v>33272</v>
      </c>
      <c r="S35" s="281"/>
      <c r="T35" s="281"/>
      <c r="U35" s="281"/>
      <c r="V35" s="281"/>
      <c r="W35" s="281"/>
      <c r="X35" s="281"/>
      <c r="Y35" s="284"/>
      <c r="Z35" s="287">
        <v>0.4</v>
      </c>
      <c r="AA35" s="287"/>
      <c r="AB35" s="287"/>
      <c r="AC35" s="287"/>
      <c r="AD35" s="293">
        <v>17935</v>
      </c>
      <c r="AE35" s="293"/>
      <c r="AF35" s="293"/>
      <c r="AG35" s="293"/>
      <c r="AH35" s="293"/>
      <c r="AI35" s="293"/>
      <c r="AJ35" s="293"/>
      <c r="AK35" s="293"/>
      <c r="AL35" s="288">
        <v>0.4</v>
      </c>
      <c r="AM35" s="290"/>
      <c r="AN35" s="290"/>
      <c r="AO35" s="302"/>
      <c r="AP35" s="95"/>
      <c r="AQ35" s="182" t="s">
        <v>498</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355</v>
      </c>
      <c r="CE35" s="258"/>
      <c r="CF35" s="258"/>
      <c r="CG35" s="258"/>
      <c r="CH35" s="258"/>
      <c r="CI35" s="258"/>
      <c r="CJ35" s="258"/>
      <c r="CK35" s="258"/>
      <c r="CL35" s="258"/>
      <c r="CM35" s="258"/>
      <c r="CN35" s="258"/>
      <c r="CO35" s="258"/>
      <c r="CP35" s="258"/>
      <c r="CQ35" s="273"/>
      <c r="CR35" s="278">
        <v>272334</v>
      </c>
      <c r="CS35" s="323"/>
      <c r="CT35" s="323"/>
      <c r="CU35" s="323"/>
      <c r="CV35" s="323"/>
      <c r="CW35" s="323"/>
      <c r="CX35" s="323"/>
      <c r="CY35" s="342"/>
      <c r="CZ35" s="288">
        <v>3</v>
      </c>
      <c r="DA35" s="345"/>
      <c r="DB35" s="345"/>
      <c r="DC35" s="348"/>
      <c r="DD35" s="294">
        <v>245706</v>
      </c>
      <c r="DE35" s="323"/>
      <c r="DF35" s="323"/>
      <c r="DG35" s="323"/>
      <c r="DH35" s="323"/>
      <c r="DI35" s="323"/>
      <c r="DJ35" s="323"/>
      <c r="DK35" s="342"/>
      <c r="DL35" s="294" t="s">
        <v>201</v>
      </c>
      <c r="DM35" s="323"/>
      <c r="DN35" s="323"/>
      <c r="DO35" s="323"/>
      <c r="DP35" s="323"/>
      <c r="DQ35" s="323"/>
      <c r="DR35" s="323"/>
      <c r="DS35" s="323"/>
      <c r="DT35" s="323"/>
      <c r="DU35" s="323"/>
      <c r="DV35" s="342"/>
      <c r="DW35" s="288" t="s">
        <v>201</v>
      </c>
      <c r="DX35" s="345"/>
      <c r="DY35" s="345"/>
      <c r="DZ35" s="345"/>
      <c r="EA35" s="345"/>
      <c r="EB35" s="345"/>
      <c r="EC35" s="370"/>
    </row>
    <row r="36" spans="2:133" ht="11.25" customHeight="1">
      <c r="B36" s="262" t="s">
        <v>147</v>
      </c>
      <c r="C36" s="258"/>
      <c r="D36" s="258"/>
      <c r="E36" s="258"/>
      <c r="F36" s="258"/>
      <c r="G36" s="258"/>
      <c r="H36" s="258"/>
      <c r="I36" s="258"/>
      <c r="J36" s="258"/>
      <c r="K36" s="258"/>
      <c r="L36" s="258"/>
      <c r="M36" s="258"/>
      <c r="N36" s="258"/>
      <c r="O36" s="258"/>
      <c r="P36" s="258"/>
      <c r="Q36" s="273"/>
      <c r="R36" s="278">
        <v>784555</v>
      </c>
      <c r="S36" s="281"/>
      <c r="T36" s="281"/>
      <c r="U36" s="281"/>
      <c r="V36" s="281"/>
      <c r="W36" s="281"/>
      <c r="X36" s="281"/>
      <c r="Y36" s="284"/>
      <c r="Z36" s="287">
        <v>8.4</v>
      </c>
      <c r="AA36" s="287"/>
      <c r="AB36" s="287"/>
      <c r="AC36" s="287"/>
      <c r="AD36" s="293" t="s">
        <v>201</v>
      </c>
      <c r="AE36" s="293"/>
      <c r="AF36" s="293"/>
      <c r="AG36" s="293"/>
      <c r="AH36" s="293"/>
      <c r="AI36" s="293"/>
      <c r="AJ36" s="293"/>
      <c r="AK36" s="293"/>
      <c r="AL36" s="288" t="s">
        <v>201</v>
      </c>
      <c r="AM36" s="290"/>
      <c r="AN36" s="290"/>
      <c r="AO36" s="302"/>
      <c r="AP36" s="95"/>
      <c r="AQ36" s="310" t="s">
        <v>340</v>
      </c>
      <c r="AR36" s="313"/>
      <c r="AS36" s="313"/>
      <c r="AT36" s="313"/>
      <c r="AU36" s="313"/>
      <c r="AV36" s="313"/>
      <c r="AW36" s="313"/>
      <c r="AX36" s="313"/>
      <c r="AY36" s="319"/>
      <c r="AZ36" s="277">
        <v>543249</v>
      </c>
      <c r="BA36" s="280"/>
      <c r="BB36" s="280"/>
      <c r="BC36" s="280"/>
      <c r="BD36" s="280"/>
      <c r="BE36" s="280"/>
      <c r="BF36" s="325"/>
      <c r="BG36" s="261" t="s">
        <v>504</v>
      </c>
      <c r="BH36" s="269"/>
      <c r="BI36" s="269"/>
      <c r="BJ36" s="269"/>
      <c r="BK36" s="269"/>
      <c r="BL36" s="269"/>
      <c r="BM36" s="269"/>
      <c r="BN36" s="269"/>
      <c r="BO36" s="269"/>
      <c r="BP36" s="269"/>
      <c r="BQ36" s="269"/>
      <c r="BR36" s="269"/>
      <c r="BS36" s="269"/>
      <c r="BT36" s="269"/>
      <c r="BU36" s="272"/>
      <c r="BV36" s="277">
        <v>6511</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1237559</v>
      </c>
      <c r="CS36" s="281"/>
      <c r="CT36" s="281"/>
      <c r="CU36" s="281"/>
      <c r="CV36" s="281"/>
      <c r="CW36" s="281"/>
      <c r="CX36" s="281"/>
      <c r="CY36" s="284"/>
      <c r="CZ36" s="288">
        <v>13.5</v>
      </c>
      <c r="DA36" s="345"/>
      <c r="DB36" s="345"/>
      <c r="DC36" s="348"/>
      <c r="DD36" s="294">
        <v>877993</v>
      </c>
      <c r="DE36" s="281"/>
      <c r="DF36" s="281"/>
      <c r="DG36" s="281"/>
      <c r="DH36" s="281"/>
      <c r="DI36" s="281"/>
      <c r="DJ36" s="281"/>
      <c r="DK36" s="284"/>
      <c r="DL36" s="294">
        <v>700058</v>
      </c>
      <c r="DM36" s="281"/>
      <c r="DN36" s="281"/>
      <c r="DO36" s="281"/>
      <c r="DP36" s="281"/>
      <c r="DQ36" s="281"/>
      <c r="DR36" s="281"/>
      <c r="DS36" s="281"/>
      <c r="DT36" s="281"/>
      <c r="DU36" s="281"/>
      <c r="DV36" s="284"/>
      <c r="DW36" s="288">
        <v>15.1</v>
      </c>
      <c r="DX36" s="345"/>
      <c r="DY36" s="345"/>
      <c r="DZ36" s="345"/>
      <c r="EA36" s="345"/>
      <c r="EB36" s="345"/>
      <c r="EC36" s="370"/>
    </row>
    <row r="37" spans="2:133" ht="11.25" customHeight="1">
      <c r="B37" s="262" t="s">
        <v>484</v>
      </c>
      <c r="C37" s="258"/>
      <c r="D37" s="258"/>
      <c r="E37" s="258"/>
      <c r="F37" s="258"/>
      <c r="G37" s="258"/>
      <c r="H37" s="258"/>
      <c r="I37" s="258"/>
      <c r="J37" s="258"/>
      <c r="K37" s="258"/>
      <c r="L37" s="258"/>
      <c r="M37" s="258"/>
      <c r="N37" s="258"/>
      <c r="O37" s="258"/>
      <c r="P37" s="258"/>
      <c r="Q37" s="273"/>
      <c r="R37" s="278">
        <v>422560</v>
      </c>
      <c r="S37" s="281"/>
      <c r="T37" s="281"/>
      <c r="U37" s="281"/>
      <c r="V37" s="281"/>
      <c r="W37" s="281"/>
      <c r="X37" s="281"/>
      <c r="Y37" s="284"/>
      <c r="Z37" s="287">
        <v>4.5</v>
      </c>
      <c r="AA37" s="287"/>
      <c r="AB37" s="287"/>
      <c r="AC37" s="287"/>
      <c r="AD37" s="293" t="s">
        <v>201</v>
      </c>
      <c r="AE37" s="293"/>
      <c r="AF37" s="293"/>
      <c r="AG37" s="293"/>
      <c r="AH37" s="293"/>
      <c r="AI37" s="293"/>
      <c r="AJ37" s="293"/>
      <c r="AK37" s="293"/>
      <c r="AL37" s="288" t="s">
        <v>201</v>
      </c>
      <c r="AM37" s="290"/>
      <c r="AN37" s="290"/>
      <c r="AO37" s="302"/>
      <c r="AQ37" s="311" t="s">
        <v>499</v>
      </c>
      <c r="AR37" s="314"/>
      <c r="AS37" s="314"/>
      <c r="AT37" s="314"/>
      <c r="AU37" s="314"/>
      <c r="AV37" s="314"/>
      <c r="AW37" s="314"/>
      <c r="AX37" s="314"/>
      <c r="AY37" s="320"/>
      <c r="AZ37" s="278">
        <v>249140</v>
      </c>
      <c r="BA37" s="281"/>
      <c r="BB37" s="281"/>
      <c r="BC37" s="281"/>
      <c r="BD37" s="323"/>
      <c r="BE37" s="323"/>
      <c r="BF37" s="326"/>
      <c r="BG37" s="262" t="s">
        <v>357</v>
      </c>
      <c r="BH37" s="258"/>
      <c r="BI37" s="258"/>
      <c r="BJ37" s="258"/>
      <c r="BK37" s="258"/>
      <c r="BL37" s="258"/>
      <c r="BM37" s="258"/>
      <c r="BN37" s="258"/>
      <c r="BO37" s="258"/>
      <c r="BP37" s="258"/>
      <c r="BQ37" s="258"/>
      <c r="BR37" s="258"/>
      <c r="BS37" s="258"/>
      <c r="BT37" s="258"/>
      <c r="BU37" s="273"/>
      <c r="BV37" s="278">
        <v>6511</v>
      </c>
      <c r="BW37" s="281"/>
      <c r="BX37" s="281"/>
      <c r="BY37" s="281"/>
      <c r="BZ37" s="281"/>
      <c r="CA37" s="281"/>
      <c r="CB37" s="337"/>
      <c r="CD37" s="262" t="s">
        <v>163</v>
      </c>
      <c r="CE37" s="258"/>
      <c r="CF37" s="258"/>
      <c r="CG37" s="258"/>
      <c r="CH37" s="258"/>
      <c r="CI37" s="258"/>
      <c r="CJ37" s="258"/>
      <c r="CK37" s="258"/>
      <c r="CL37" s="258"/>
      <c r="CM37" s="258"/>
      <c r="CN37" s="258"/>
      <c r="CO37" s="258"/>
      <c r="CP37" s="258"/>
      <c r="CQ37" s="273"/>
      <c r="CR37" s="278">
        <v>299077</v>
      </c>
      <c r="CS37" s="323"/>
      <c r="CT37" s="323"/>
      <c r="CU37" s="323"/>
      <c r="CV37" s="323"/>
      <c r="CW37" s="323"/>
      <c r="CX37" s="323"/>
      <c r="CY37" s="342"/>
      <c r="CZ37" s="288">
        <v>3.3</v>
      </c>
      <c r="DA37" s="345"/>
      <c r="DB37" s="345"/>
      <c r="DC37" s="348"/>
      <c r="DD37" s="294">
        <v>299077</v>
      </c>
      <c r="DE37" s="323"/>
      <c r="DF37" s="323"/>
      <c r="DG37" s="323"/>
      <c r="DH37" s="323"/>
      <c r="DI37" s="323"/>
      <c r="DJ37" s="323"/>
      <c r="DK37" s="342"/>
      <c r="DL37" s="294">
        <v>299077</v>
      </c>
      <c r="DM37" s="323"/>
      <c r="DN37" s="323"/>
      <c r="DO37" s="323"/>
      <c r="DP37" s="323"/>
      <c r="DQ37" s="323"/>
      <c r="DR37" s="323"/>
      <c r="DS37" s="323"/>
      <c r="DT37" s="323"/>
      <c r="DU37" s="323"/>
      <c r="DV37" s="342"/>
      <c r="DW37" s="288">
        <v>6.5</v>
      </c>
      <c r="DX37" s="345"/>
      <c r="DY37" s="345"/>
      <c r="DZ37" s="345"/>
      <c r="EA37" s="345"/>
      <c r="EB37" s="345"/>
      <c r="EC37" s="370"/>
    </row>
    <row r="38" spans="2:133" ht="11.25" customHeight="1">
      <c r="B38" s="262" t="s">
        <v>289</v>
      </c>
      <c r="C38" s="258"/>
      <c r="D38" s="258"/>
      <c r="E38" s="258"/>
      <c r="F38" s="258"/>
      <c r="G38" s="258"/>
      <c r="H38" s="258"/>
      <c r="I38" s="258"/>
      <c r="J38" s="258"/>
      <c r="K38" s="258"/>
      <c r="L38" s="258"/>
      <c r="M38" s="258"/>
      <c r="N38" s="258"/>
      <c r="O38" s="258"/>
      <c r="P38" s="258"/>
      <c r="Q38" s="273"/>
      <c r="R38" s="278">
        <v>161728</v>
      </c>
      <c r="S38" s="281"/>
      <c r="T38" s="281"/>
      <c r="U38" s="281"/>
      <c r="V38" s="281"/>
      <c r="W38" s="281"/>
      <c r="X38" s="281"/>
      <c r="Y38" s="284"/>
      <c r="Z38" s="287">
        <v>1.7</v>
      </c>
      <c r="AA38" s="287"/>
      <c r="AB38" s="287"/>
      <c r="AC38" s="287"/>
      <c r="AD38" s="293" t="s">
        <v>201</v>
      </c>
      <c r="AE38" s="293"/>
      <c r="AF38" s="293"/>
      <c r="AG38" s="293"/>
      <c r="AH38" s="293"/>
      <c r="AI38" s="293"/>
      <c r="AJ38" s="293"/>
      <c r="AK38" s="293"/>
      <c r="AL38" s="288" t="s">
        <v>201</v>
      </c>
      <c r="AM38" s="290"/>
      <c r="AN38" s="290"/>
      <c r="AO38" s="302"/>
      <c r="AQ38" s="311" t="s">
        <v>303</v>
      </c>
      <c r="AR38" s="314"/>
      <c r="AS38" s="314"/>
      <c r="AT38" s="314"/>
      <c r="AU38" s="314"/>
      <c r="AV38" s="314"/>
      <c r="AW38" s="314"/>
      <c r="AX38" s="314"/>
      <c r="AY38" s="320"/>
      <c r="AZ38" s="278">
        <v>59688</v>
      </c>
      <c r="BA38" s="281"/>
      <c r="BB38" s="281"/>
      <c r="BC38" s="281"/>
      <c r="BD38" s="323"/>
      <c r="BE38" s="323"/>
      <c r="BF38" s="326"/>
      <c r="BG38" s="262" t="s">
        <v>505</v>
      </c>
      <c r="BH38" s="258"/>
      <c r="BI38" s="258"/>
      <c r="BJ38" s="258"/>
      <c r="BK38" s="258"/>
      <c r="BL38" s="258"/>
      <c r="BM38" s="258"/>
      <c r="BN38" s="258"/>
      <c r="BO38" s="258"/>
      <c r="BP38" s="258"/>
      <c r="BQ38" s="258"/>
      <c r="BR38" s="258"/>
      <c r="BS38" s="258"/>
      <c r="BT38" s="258"/>
      <c r="BU38" s="273"/>
      <c r="BV38" s="278">
        <v>1060</v>
      </c>
      <c r="BW38" s="281"/>
      <c r="BX38" s="281"/>
      <c r="BY38" s="281"/>
      <c r="BZ38" s="281"/>
      <c r="CA38" s="281"/>
      <c r="CB38" s="337"/>
      <c r="CD38" s="262" t="s">
        <v>525</v>
      </c>
      <c r="CE38" s="258"/>
      <c r="CF38" s="258"/>
      <c r="CG38" s="258"/>
      <c r="CH38" s="258"/>
      <c r="CI38" s="258"/>
      <c r="CJ38" s="258"/>
      <c r="CK38" s="258"/>
      <c r="CL38" s="258"/>
      <c r="CM38" s="258"/>
      <c r="CN38" s="258"/>
      <c r="CO38" s="258"/>
      <c r="CP38" s="258"/>
      <c r="CQ38" s="273"/>
      <c r="CR38" s="278">
        <v>483561</v>
      </c>
      <c r="CS38" s="281"/>
      <c r="CT38" s="281"/>
      <c r="CU38" s="281"/>
      <c r="CV38" s="281"/>
      <c r="CW38" s="281"/>
      <c r="CX38" s="281"/>
      <c r="CY38" s="284"/>
      <c r="CZ38" s="288">
        <v>5.3</v>
      </c>
      <c r="DA38" s="345"/>
      <c r="DB38" s="345"/>
      <c r="DC38" s="348"/>
      <c r="DD38" s="294">
        <v>412238</v>
      </c>
      <c r="DE38" s="281"/>
      <c r="DF38" s="281"/>
      <c r="DG38" s="281"/>
      <c r="DH38" s="281"/>
      <c r="DI38" s="281"/>
      <c r="DJ38" s="281"/>
      <c r="DK38" s="284"/>
      <c r="DL38" s="294">
        <v>337003</v>
      </c>
      <c r="DM38" s="281"/>
      <c r="DN38" s="281"/>
      <c r="DO38" s="281"/>
      <c r="DP38" s="281"/>
      <c r="DQ38" s="281"/>
      <c r="DR38" s="281"/>
      <c r="DS38" s="281"/>
      <c r="DT38" s="281"/>
      <c r="DU38" s="281"/>
      <c r="DV38" s="284"/>
      <c r="DW38" s="288">
        <v>7.3</v>
      </c>
      <c r="DX38" s="345"/>
      <c r="DY38" s="345"/>
      <c r="DZ38" s="345"/>
      <c r="EA38" s="345"/>
      <c r="EB38" s="345"/>
      <c r="EC38" s="370"/>
    </row>
    <row r="39" spans="2:133" ht="11.25" customHeight="1">
      <c r="B39" s="262" t="s">
        <v>347</v>
      </c>
      <c r="C39" s="258"/>
      <c r="D39" s="258"/>
      <c r="E39" s="258"/>
      <c r="F39" s="258"/>
      <c r="G39" s="258"/>
      <c r="H39" s="258"/>
      <c r="I39" s="258"/>
      <c r="J39" s="258"/>
      <c r="K39" s="258"/>
      <c r="L39" s="258"/>
      <c r="M39" s="258"/>
      <c r="N39" s="258"/>
      <c r="O39" s="258"/>
      <c r="P39" s="258"/>
      <c r="Q39" s="273"/>
      <c r="R39" s="278">
        <v>92162</v>
      </c>
      <c r="S39" s="281"/>
      <c r="T39" s="281"/>
      <c r="U39" s="281"/>
      <c r="V39" s="281"/>
      <c r="W39" s="281"/>
      <c r="X39" s="281"/>
      <c r="Y39" s="284"/>
      <c r="Z39" s="287">
        <v>1</v>
      </c>
      <c r="AA39" s="287"/>
      <c r="AB39" s="287"/>
      <c r="AC39" s="287"/>
      <c r="AD39" s="293">
        <v>4797</v>
      </c>
      <c r="AE39" s="293"/>
      <c r="AF39" s="293"/>
      <c r="AG39" s="293"/>
      <c r="AH39" s="293"/>
      <c r="AI39" s="293"/>
      <c r="AJ39" s="293"/>
      <c r="AK39" s="293"/>
      <c r="AL39" s="288">
        <v>0.1</v>
      </c>
      <c r="AM39" s="290"/>
      <c r="AN39" s="290"/>
      <c r="AO39" s="302"/>
      <c r="AQ39" s="311" t="s">
        <v>500</v>
      </c>
      <c r="AR39" s="314"/>
      <c r="AS39" s="314"/>
      <c r="AT39" s="314"/>
      <c r="AU39" s="314"/>
      <c r="AV39" s="314"/>
      <c r="AW39" s="314"/>
      <c r="AX39" s="314"/>
      <c r="AY39" s="320"/>
      <c r="AZ39" s="278" t="s">
        <v>201</v>
      </c>
      <c r="BA39" s="281"/>
      <c r="BB39" s="281"/>
      <c r="BC39" s="281"/>
      <c r="BD39" s="323"/>
      <c r="BE39" s="323"/>
      <c r="BF39" s="326"/>
      <c r="BG39" s="262" t="s">
        <v>315</v>
      </c>
      <c r="BH39" s="258"/>
      <c r="BI39" s="258"/>
      <c r="BJ39" s="258"/>
      <c r="BK39" s="258"/>
      <c r="BL39" s="258"/>
      <c r="BM39" s="258"/>
      <c r="BN39" s="258"/>
      <c r="BO39" s="258"/>
      <c r="BP39" s="258"/>
      <c r="BQ39" s="258"/>
      <c r="BR39" s="258"/>
      <c r="BS39" s="258"/>
      <c r="BT39" s="258"/>
      <c r="BU39" s="273"/>
      <c r="BV39" s="278">
        <v>2298</v>
      </c>
      <c r="BW39" s="281"/>
      <c r="BX39" s="281"/>
      <c r="BY39" s="281"/>
      <c r="BZ39" s="281"/>
      <c r="CA39" s="281"/>
      <c r="CB39" s="337"/>
      <c r="CD39" s="262" t="s">
        <v>526</v>
      </c>
      <c r="CE39" s="258"/>
      <c r="CF39" s="258"/>
      <c r="CG39" s="258"/>
      <c r="CH39" s="258"/>
      <c r="CI39" s="258"/>
      <c r="CJ39" s="258"/>
      <c r="CK39" s="258"/>
      <c r="CL39" s="258"/>
      <c r="CM39" s="258"/>
      <c r="CN39" s="258"/>
      <c r="CO39" s="258"/>
      <c r="CP39" s="258"/>
      <c r="CQ39" s="273"/>
      <c r="CR39" s="278">
        <v>834362</v>
      </c>
      <c r="CS39" s="323"/>
      <c r="CT39" s="323"/>
      <c r="CU39" s="323"/>
      <c r="CV39" s="323"/>
      <c r="CW39" s="323"/>
      <c r="CX39" s="323"/>
      <c r="CY39" s="342"/>
      <c r="CZ39" s="288">
        <v>9.1</v>
      </c>
      <c r="DA39" s="345"/>
      <c r="DB39" s="345"/>
      <c r="DC39" s="348"/>
      <c r="DD39" s="294">
        <v>491756</v>
      </c>
      <c r="DE39" s="323"/>
      <c r="DF39" s="323"/>
      <c r="DG39" s="323"/>
      <c r="DH39" s="323"/>
      <c r="DI39" s="323"/>
      <c r="DJ39" s="323"/>
      <c r="DK39" s="342"/>
      <c r="DL39" s="294" t="s">
        <v>201</v>
      </c>
      <c r="DM39" s="323"/>
      <c r="DN39" s="323"/>
      <c r="DO39" s="323"/>
      <c r="DP39" s="323"/>
      <c r="DQ39" s="323"/>
      <c r="DR39" s="323"/>
      <c r="DS39" s="323"/>
      <c r="DT39" s="323"/>
      <c r="DU39" s="323"/>
      <c r="DV39" s="342"/>
      <c r="DW39" s="288" t="s">
        <v>201</v>
      </c>
      <c r="DX39" s="345"/>
      <c r="DY39" s="345"/>
      <c r="DZ39" s="345"/>
      <c r="EA39" s="345"/>
      <c r="EB39" s="345"/>
      <c r="EC39" s="370"/>
    </row>
    <row r="40" spans="2:133" ht="11.25" customHeight="1">
      <c r="B40" s="262" t="s">
        <v>485</v>
      </c>
      <c r="C40" s="258"/>
      <c r="D40" s="258"/>
      <c r="E40" s="258"/>
      <c r="F40" s="258"/>
      <c r="G40" s="258"/>
      <c r="H40" s="258"/>
      <c r="I40" s="258"/>
      <c r="J40" s="258"/>
      <c r="K40" s="258"/>
      <c r="L40" s="258"/>
      <c r="M40" s="258"/>
      <c r="N40" s="258"/>
      <c r="O40" s="258"/>
      <c r="P40" s="258"/>
      <c r="Q40" s="273"/>
      <c r="R40" s="278">
        <v>1184008</v>
      </c>
      <c r="S40" s="281"/>
      <c r="T40" s="281"/>
      <c r="U40" s="281"/>
      <c r="V40" s="281"/>
      <c r="W40" s="281"/>
      <c r="X40" s="281"/>
      <c r="Y40" s="284"/>
      <c r="Z40" s="287">
        <v>12.7</v>
      </c>
      <c r="AA40" s="287"/>
      <c r="AB40" s="287"/>
      <c r="AC40" s="287"/>
      <c r="AD40" s="293" t="s">
        <v>201</v>
      </c>
      <c r="AE40" s="293"/>
      <c r="AF40" s="293"/>
      <c r="AG40" s="293"/>
      <c r="AH40" s="293"/>
      <c r="AI40" s="293"/>
      <c r="AJ40" s="293"/>
      <c r="AK40" s="293"/>
      <c r="AL40" s="288" t="s">
        <v>201</v>
      </c>
      <c r="AM40" s="290"/>
      <c r="AN40" s="290"/>
      <c r="AO40" s="302"/>
      <c r="AQ40" s="311" t="s">
        <v>21</v>
      </c>
      <c r="AR40" s="314"/>
      <c r="AS40" s="314"/>
      <c r="AT40" s="314"/>
      <c r="AU40" s="314"/>
      <c r="AV40" s="314"/>
      <c r="AW40" s="314"/>
      <c r="AX40" s="314"/>
      <c r="AY40" s="320"/>
      <c r="AZ40" s="278" t="s">
        <v>201</v>
      </c>
      <c r="BA40" s="281"/>
      <c r="BB40" s="281"/>
      <c r="BC40" s="281"/>
      <c r="BD40" s="323"/>
      <c r="BE40" s="323"/>
      <c r="BF40" s="326"/>
      <c r="BG40" s="306" t="s">
        <v>506</v>
      </c>
      <c r="BH40" s="309"/>
      <c r="BI40" s="309"/>
      <c r="BJ40" s="309"/>
      <c r="BK40" s="309"/>
      <c r="BL40" s="309"/>
      <c r="BM40" s="258" t="s">
        <v>230</v>
      </c>
      <c r="BN40" s="258"/>
      <c r="BO40" s="258"/>
      <c r="BP40" s="258"/>
      <c r="BQ40" s="258"/>
      <c r="BR40" s="258"/>
      <c r="BS40" s="258"/>
      <c r="BT40" s="258"/>
      <c r="BU40" s="273"/>
      <c r="BV40" s="278">
        <v>160</v>
      </c>
      <c r="BW40" s="281"/>
      <c r="BX40" s="281"/>
      <c r="BY40" s="281"/>
      <c r="BZ40" s="281"/>
      <c r="CA40" s="281"/>
      <c r="CB40" s="337"/>
      <c r="CD40" s="262" t="s">
        <v>527</v>
      </c>
      <c r="CE40" s="258"/>
      <c r="CF40" s="258"/>
      <c r="CG40" s="258"/>
      <c r="CH40" s="258"/>
      <c r="CI40" s="258"/>
      <c r="CJ40" s="258"/>
      <c r="CK40" s="258"/>
      <c r="CL40" s="258"/>
      <c r="CM40" s="258"/>
      <c r="CN40" s="258"/>
      <c r="CO40" s="258"/>
      <c r="CP40" s="258"/>
      <c r="CQ40" s="273"/>
      <c r="CR40" s="278">
        <v>48860</v>
      </c>
      <c r="CS40" s="281"/>
      <c r="CT40" s="281"/>
      <c r="CU40" s="281"/>
      <c r="CV40" s="281"/>
      <c r="CW40" s="281"/>
      <c r="CX40" s="281"/>
      <c r="CY40" s="284"/>
      <c r="CZ40" s="288">
        <v>0.5</v>
      </c>
      <c r="DA40" s="345"/>
      <c r="DB40" s="345"/>
      <c r="DC40" s="348"/>
      <c r="DD40" s="294">
        <v>1610</v>
      </c>
      <c r="DE40" s="281"/>
      <c r="DF40" s="281"/>
      <c r="DG40" s="281"/>
      <c r="DH40" s="281"/>
      <c r="DI40" s="281"/>
      <c r="DJ40" s="281"/>
      <c r="DK40" s="284"/>
      <c r="DL40" s="294">
        <v>1610</v>
      </c>
      <c r="DM40" s="281"/>
      <c r="DN40" s="281"/>
      <c r="DO40" s="281"/>
      <c r="DP40" s="281"/>
      <c r="DQ40" s="281"/>
      <c r="DR40" s="281"/>
      <c r="DS40" s="281"/>
      <c r="DT40" s="281"/>
      <c r="DU40" s="281"/>
      <c r="DV40" s="284"/>
      <c r="DW40" s="288">
        <v>0</v>
      </c>
      <c r="DX40" s="345"/>
      <c r="DY40" s="345"/>
      <c r="DZ40" s="345"/>
      <c r="EA40" s="345"/>
      <c r="EB40" s="345"/>
      <c r="EC40" s="370"/>
    </row>
    <row r="41" spans="2:133" ht="11.25" customHeight="1">
      <c r="B41" s="262" t="s">
        <v>486</v>
      </c>
      <c r="C41" s="258"/>
      <c r="D41" s="258"/>
      <c r="E41" s="258"/>
      <c r="F41" s="258"/>
      <c r="G41" s="258"/>
      <c r="H41" s="258"/>
      <c r="I41" s="258"/>
      <c r="J41" s="258"/>
      <c r="K41" s="258"/>
      <c r="L41" s="258"/>
      <c r="M41" s="258"/>
      <c r="N41" s="258"/>
      <c r="O41" s="258"/>
      <c r="P41" s="258"/>
      <c r="Q41" s="273"/>
      <c r="R41" s="278" t="s">
        <v>201</v>
      </c>
      <c r="S41" s="281"/>
      <c r="T41" s="281"/>
      <c r="U41" s="281"/>
      <c r="V41" s="281"/>
      <c r="W41" s="281"/>
      <c r="X41" s="281"/>
      <c r="Y41" s="284"/>
      <c r="Z41" s="287" t="s">
        <v>201</v>
      </c>
      <c r="AA41" s="287"/>
      <c r="AB41" s="287"/>
      <c r="AC41" s="287"/>
      <c r="AD41" s="293" t="s">
        <v>201</v>
      </c>
      <c r="AE41" s="293"/>
      <c r="AF41" s="293"/>
      <c r="AG41" s="293"/>
      <c r="AH41" s="293"/>
      <c r="AI41" s="293"/>
      <c r="AJ41" s="293"/>
      <c r="AK41" s="293"/>
      <c r="AL41" s="288" t="s">
        <v>201</v>
      </c>
      <c r="AM41" s="290"/>
      <c r="AN41" s="290"/>
      <c r="AO41" s="302"/>
      <c r="AQ41" s="311" t="s">
        <v>501</v>
      </c>
      <c r="AR41" s="314"/>
      <c r="AS41" s="314"/>
      <c r="AT41" s="314"/>
      <c r="AU41" s="314"/>
      <c r="AV41" s="314"/>
      <c r="AW41" s="314"/>
      <c r="AX41" s="314"/>
      <c r="AY41" s="320"/>
      <c r="AZ41" s="278">
        <v>70612</v>
      </c>
      <c r="BA41" s="281"/>
      <c r="BB41" s="281"/>
      <c r="BC41" s="281"/>
      <c r="BD41" s="323"/>
      <c r="BE41" s="323"/>
      <c r="BF41" s="326"/>
      <c r="BG41" s="306"/>
      <c r="BH41" s="309"/>
      <c r="BI41" s="309"/>
      <c r="BJ41" s="309"/>
      <c r="BK41" s="309"/>
      <c r="BL41" s="309"/>
      <c r="BM41" s="258" t="s">
        <v>479</v>
      </c>
      <c r="BN41" s="258"/>
      <c r="BO41" s="258"/>
      <c r="BP41" s="258"/>
      <c r="BQ41" s="258"/>
      <c r="BR41" s="258"/>
      <c r="BS41" s="258"/>
      <c r="BT41" s="258"/>
      <c r="BU41" s="273"/>
      <c r="BV41" s="278">
        <v>1</v>
      </c>
      <c r="BW41" s="281"/>
      <c r="BX41" s="281"/>
      <c r="BY41" s="281"/>
      <c r="BZ41" s="281"/>
      <c r="CA41" s="281"/>
      <c r="CB41" s="337"/>
      <c r="CD41" s="262" t="s">
        <v>528</v>
      </c>
      <c r="CE41" s="258"/>
      <c r="CF41" s="258"/>
      <c r="CG41" s="258"/>
      <c r="CH41" s="258"/>
      <c r="CI41" s="258"/>
      <c r="CJ41" s="258"/>
      <c r="CK41" s="258"/>
      <c r="CL41" s="258"/>
      <c r="CM41" s="258"/>
      <c r="CN41" s="258"/>
      <c r="CO41" s="258"/>
      <c r="CP41" s="258"/>
      <c r="CQ41" s="273"/>
      <c r="CR41" s="278" t="s">
        <v>201</v>
      </c>
      <c r="CS41" s="323"/>
      <c r="CT41" s="323"/>
      <c r="CU41" s="323"/>
      <c r="CV41" s="323"/>
      <c r="CW41" s="323"/>
      <c r="CX41" s="323"/>
      <c r="CY41" s="342"/>
      <c r="CZ41" s="288" t="s">
        <v>201</v>
      </c>
      <c r="DA41" s="345"/>
      <c r="DB41" s="345"/>
      <c r="DC41" s="348"/>
      <c r="DD41" s="294" t="s">
        <v>201</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487</v>
      </c>
      <c r="C42" s="258"/>
      <c r="D42" s="258"/>
      <c r="E42" s="258"/>
      <c r="F42" s="258"/>
      <c r="G42" s="258"/>
      <c r="H42" s="258"/>
      <c r="I42" s="258"/>
      <c r="J42" s="258"/>
      <c r="K42" s="258"/>
      <c r="L42" s="258"/>
      <c r="M42" s="258"/>
      <c r="N42" s="258"/>
      <c r="O42" s="258"/>
      <c r="P42" s="258"/>
      <c r="Q42" s="273"/>
      <c r="R42" s="278" t="s">
        <v>201</v>
      </c>
      <c r="S42" s="281"/>
      <c r="T42" s="281"/>
      <c r="U42" s="281"/>
      <c r="V42" s="281"/>
      <c r="W42" s="281"/>
      <c r="X42" s="281"/>
      <c r="Y42" s="284"/>
      <c r="Z42" s="287" t="s">
        <v>201</v>
      </c>
      <c r="AA42" s="287"/>
      <c r="AB42" s="287"/>
      <c r="AC42" s="287"/>
      <c r="AD42" s="293" t="s">
        <v>201</v>
      </c>
      <c r="AE42" s="293"/>
      <c r="AF42" s="293"/>
      <c r="AG42" s="293"/>
      <c r="AH42" s="293"/>
      <c r="AI42" s="293"/>
      <c r="AJ42" s="293"/>
      <c r="AK42" s="293"/>
      <c r="AL42" s="288" t="s">
        <v>201</v>
      </c>
      <c r="AM42" s="290"/>
      <c r="AN42" s="290"/>
      <c r="AO42" s="302"/>
      <c r="AQ42" s="312" t="s">
        <v>502</v>
      </c>
      <c r="AR42" s="315"/>
      <c r="AS42" s="315"/>
      <c r="AT42" s="315"/>
      <c r="AU42" s="315"/>
      <c r="AV42" s="315"/>
      <c r="AW42" s="315"/>
      <c r="AX42" s="315"/>
      <c r="AY42" s="321"/>
      <c r="AZ42" s="279">
        <v>163809</v>
      </c>
      <c r="BA42" s="282"/>
      <c r="BB42" s="282"/>
      <c r="BC42" s="282"/>
      <c r="BD42" s="322"/>
      <c r="BE42" s="322"/>
      <c r="BF42" s="327"/>
      <c r="BG42" s="177"/>
      <c r="BH42" s="179"/>
      <c r="BI42" s="179"/>
      <c r="BJ42" s="179"/>
      <c r="BK42" s="179"/>
      <c r="BL42" s="179"/>
      <c r="BM42" s="271" t="s">
        <v>202</v>
      </c>
      <c r="BN42" s="271"/>
      <c r="BO42" s="271"/>
      <c r="BP42" s="271"/>
      <c r="BQ42" s="271"/>
      <c r="BR42" s="271"/>
      <c r="BS42" s="271"/>
      <c r="BT42" s="271"/>
      <c r="BU42" s="275"/>
      <c r="BV42" s="279">
        <v>319</v>
      </c>
      <c r="BW42" s="282"/>
      <c r="BX42" s="282"/>
      <c r="BY42" s="282"/>
      <c r="BZ42" s="282"/>
      <c r="CA42" s="282"/>
      <c r="CB42" s="338"/>
      <c r="CD42" s="262" t="s">
        <v>277</v>
      </c>
      <c r="CE42" s="258"/>
      <c r="CF42" s="258"/>
      <c r="CG42" s="258"/>
      <c r="CH42" s="258"/>
      <c r="CI42" s="258"/>
      <c r="CJ42" s="258"/>
      <c r="CK42" s="258"/>
      <c r="CL42" s="258"/>
      <c r="CM42" s="258"/>
      <c r="CN42" s="258"/>
      <c r="CO42" s="258"/>
      <c r="CP42" s="258"/>
      <c r="CQ42" s="273"/>
      <c r="CR42" s="278">
        <v>2010576</v>
      </c>
      <c r="CS42" s="323"/>
      <c r="CT42" s="323"/>
      <c r="CU42" s="323"/>
      <c r="CV42" s="323"/>
      <c r="CW42" s="323"/>
      <c r="CX42" s="323"/>
      <c r="CY42" s="342"/>
      <c r="CZ42" s="288">
        <v>22</v>
      </c>
      <c r="DA42" s="345"/>
      <c r="DB42" s="345"/>
      <c r="DC42" s="348"/>
      <c r="DD42" s="294">
        <v>676129</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489</v>
      </c>
      <c r="C43" s="258"/>
      <c r="D43" s="258"/>
      <c r="E43" s="258"/>
      <c r="F43" s="258"/>
      <c r="G43" s="258"/>
      <c r="H43" s="258"/>
      <c r="I43" s="258"/>
      <c r="J43" s="258"/>
      <c r="K43" s="258"/>
      <c r="L43" s="258"/>
      <c r="M43" s="258"/>
      <c r="N43" s="258"/>
      <c r="O43" s="258"/>
      <c r="P43" s="258"/>
      <c r="Q43" s="273"/>
      <c r="R43" s="278">
        <v>110908</v>
      </c>
      <c r="S43" s="281"/>
      <c r="T43" s="281"/>
      <c r="U43" s="281"/>
      <c r="V43" s="281"/>
      <c r="W43" s="281"/>
      <c r="X43" s="281"/>
      <c r="Y43" s="284"/>
      <c r="Z43" s="287">
        <v>1.2</v>
      </c>
      <c r="AA43" s="287"/>
      <c r="AB43" s="287"/>
      <c r="AC43" s="287"/>
      <c r="AD43" s="293" t="s">
        <v>201</v>
      </c>
      <c r="AE43" s="293"/>
      <c r="AF43" s="293"/>
      <c r="AG43" s="293"/>
      <c r="AH43" s="293"/>
      <c r="AI43" s="293"/>
      <c r="AJ43" s="293"/>
      <c r="AK43" s="293"/>
      <c r="AL43" s="288" t="s">
        <v>201</v>
      </c>
      <c r="AM43" s="290"/>
      <c r="AN43" s="290"/>
      <c r="AO43" s="302"/>
      <c r="CD43" s="262" t="s">
        <v>91</v>
      </c>
      <c r="CE43" s="258"/>
      <c r="CF43" s="258"/>
      <c r="CG43" s="258"/>
      <c r="CH43" s="258"/>
      <c r="CI43" s="258"/>
      <c r="CJ43" s="258"/>
      <c r="CK43" s="258"/>
      <c r="CL43" s="258"/>
      <c r="CM43" s="258"/>
      <c r="CN43" s="258"/>
      <c r="CO43" s="258"/>
      <c r="CP43" s="258"/>
      <c r="CQ43" s="273"/>
      <c r="CR43" s="278">
        <v>28975</v>
      </c>
      <c r="CS43" s="323"/>
      <c r="CT43" s="323"/>
      <c r="CU43" s="323"/>
      <c r="CV43" s="323"/>
      <c r="CW43" s="323"/>
      <c r="CX43" s="323"/>
      <c r="CY43" s="342"/>
      <c r="CZ43" s="288">
        <v>0.3</v>
      </c>
      <c r="DA43" s="345"/>
      <c r="DB43" s="345"/>
      <c r="DC43" s="348"/>
      <c r="DD43" s="294">
        <v>28975</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488</v>
      </c>
      <c r="C44" s="271"/>
      <c r="D44" s="271"/>
      <c r="E44" s="271"/>
      <c r="F44" s="271"/>
      <c r="G44" s="271"/>
      <c r="H44" s="271"/>
      <c r="I44" s="271"/>
      <c r="J44" s="271"/>
      <c r="K44" s="271"/>
      <c r="L44" s="271"/>
      <c r="M44" s="271"/>
      <c r="N44" s="271"/>
      <c r="O44" s="271"/>
      <c r="P44" s="271"/>
      <c r="Q44" s="275"/>
      <c r="R44" s="279">
        <v>9306671</v>
      </c>
      <c r="S44" s="282"/>
      <c r="T44" s="282"/>
      <c r="U44" s="282"/>
      <c r="V44" s="282"/>
      <c r="W44" s="282"/>
      <c r="X44" s="282"/>
      <c r="Y44" s="285"/>
      <c r="Z44" s="289">
        <v>100</v>
      </c>
      <c r="AA44" s="289"/>
      <c r="AB44" s="289"/>
      <c r="AC44" s="289"/>
      <c r="AD44" s="295">
        <v>4522494</v>
      </c>
      <c r="AE44" s="295"/>
      <c r="AF44" s="295"/>
      <c r="AG44" s="295"/>
      <c r="AH44" s="295"/>
      <c r="AI44" s="295"/>
      <c r="AJ44" s="295"/>
      <c r="AK44" s="295"/>
      <c r="AL44" s="298">
        <v>100</v>
      </c>
      <c r="AM44" s="300"/>
      <c r="AN44" s="300"/>
      <c r="AO44" s="303"/>
      <c r="CD44" s="133" t="s">
        <v>524</v>
      </c>
      <c r="CE44" s="41"/>
      <c r="CF44" s="262" t="s">
        <v>532</v>
      </c>
      <c r="CG44" s="258"/>
      <c r="CH44" s="258"/>
      <c r="CI44" s="258"/>
      <c r="CJ44" s="258"/>
      <c r="CK44" s="258"/>
      <c r="CL44" s="258"/>
      <c r="CM44" s="258"/>
      <c r="CN44" s="258"/>
      <c r="CO44" s="258"/>
      <c r="CP44" s="258"/>
      <c r="CQ44" s="273"/>
      <c r="CR44" s="278">
        <v>2008466</v>
      </c>
      <c r="CS44" s="281"/>
      <c r="CT44" s="281"/>
      <c r="CU44" s="281"/>
      <c r="CV44" s="281"/>
      <c r="CW44" s="281"/>
      <c r="CX44" s="281"/>
      <c r="CY44" s="284"/>
      <c r="CZ44" s="288">
        <v>22</v>
      </c>
      <c r="DA44" s="290"/>
      <c r="DB44" s="290"/>
      <c r="DC44" s="291"/>
      <c r="DD44" s="294">
        <v>676074</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533</v>
      </c>
      <c r="CG45" s="258"/>
      <c r="CH45" s="258"/>
      <c r="CI45" s="258"/>
      <c r="CJ45" s="258"/>
      <c r="CK45" s="258"/>
      <c r="CL45" s="258"/>
      <c r="CM45" s="258"/>
      <c r="CN45" s="258"/>
      <c r="CO45" s="258"/>
      <c r="CP45" s="258"/>
      <c r="CQ45" s="273"/>
      <c r="CR45" s="278">
        <v>521129</v>
      </c>
      <c r="CS45" s="323"/>
      <c r="CT45" s="323"/>
      <c r="CU45" s="323"/>
      <c r="CV45" s="323"/>
      <c r="CW45" s="323"/>
      <c r="CX45" s="323"/>
      <c r="CY45" s="342"/>
      <c r="CZ45" s="288">
        <v>5.7</v>
      </c>
      <c r="DA45" s="345"/>
      <c r="DB45" s="345"/>
      <c r="DC45" s="348"/>
      <c r="DD45" s="294">
        <v>18075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58</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534</v>
      </c>
      <c r="CG46" s="258"/>
      <c r="CH46" s="258"/>
      <c r="CI46" s="258"/>
      <c r="CJ46" s="258"/>
      <c r="CK46" s="258"/>
      <c r="CL46" s="258"/>
      <c r="CM46" s="258"/>
      <c r="CN46" s="258"/>
      <c r="CO46" s="258"/>
      <c r="CP46" s="258"/>
      <c r="CQ46" s="273"/>
      <c r="CR46" s="278">
        <v>1383190</v>
      </c>
      <c r="CS46" s="281"/>
      <c r="CT46" s="281"/>
      <c r="CU46" s="281"/>
      <c r="CV46" s="281"/>
      <c r="CW46" s="281"/>
      <c r="CX46" s="281"/>
      <c r="CY46" s="284"/>
      <c r="CZ46" s="288">
        <v>15.1</v>
      </c>
      <c r="DA46" s="290"/>
      <c r="DB46" s="290"/>
      <c r="DC46" s="291"/>
      <c r="DD46" s="294">
        <v>655121</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354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141</v>
      </c>
      <c r="CG47" s="258"/>
      <c r="CH47" s="258"/>
      <c r="CI47" s="258"/>
      <c r="CJ47" s="258"/>
      <c r="CK47" s="258"/>
      <c r="CL47" s="258"/>
      <c r="CM47" s="258"/>
      <c r="CN47" s="258"/>
      <c r="CO47" s="258"/>
      <c r="CP47" s="258"/>
      <c r="CQ47" s="273"/>
      <c r="CR47" s="278">
        <v>2110</v>
      </c>
      <c r="CS47" s="323"/>
      <c r="CT47" s="323"/>
      <c r="CU47" s="323"/>
      <c r="CV47" s="323"/>
      <c r="CW47" s="323"/>
      <c r="CX47" s="323"/>
      <c r="CY47" s="342"/>
      <c r="CZ47" s="288">
        <v>0</v>
      </c>
      <c r="DA47" s="345"/>
      <c r="DB47" s="345"/>
      <c r="DC47" s="348"/>
      <c r="DD47" s="294">
        <v>55</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535</v>
      </c>
      <c r="CG48" s="258"/>
      <c r="CH48" s="258"/>
      <c r="CI48" s="258"/>
      <c r="CJ48" s="258"/>
      <c r="CK48" s="258"/>
      <c r="CL48" s="258"/>
      <c r="CM48" s="258"/>
      <c r="CN48" s="258"/>
      <c r="CO48" s="258"/>
      <c r="CP48" s="258"/>
      <c r="CQ48" s="273"/>
      <c r="CR48" s="278" t="s">
        <v>201</v>
      </c>
      <c r="CS48" s="281"/>
      <c r="CT48" s="281"/>
      <c r="CU48" s="281"/>
      <c r="CV48" s="281"/>
      <c r="CW48" s="281"/>
      <c r="CX48" s="281"/>
      <c r="CY48" s="284"/>
      <c r="CZ48" s="288" t="s">
        <v>201</v>
      </c>
      <c r="DA48" s="290"/>
      <c r="DB48" s="290"/>
      <c r="DC48" s="291"/>
      <c r="DD48" s="294" t="s">
        <v>201</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522</v>
      </c>
      <c r="CE49" s="271"/>
      <c r="CF49" s="271"/>
      <c r="CG49" s="271"/>
      <c r="CH49" s="271"/>
      <c r="CI49" s="271"/>
      <c r="CJ49" s="271"/>
      <c r="CK49" s="271"/>
      <c r="CL49" s="271"/>
      <c r="CM49" s="271"/>
      <c r="CN49" s="271"/>
      <c r="CO49" s="271"/>
      <c r="CP49" s="271"/>
      <c r="CQ49" s="275"/>
      <c r="CR49" s="279">
        <v>9148939</v>
      </c>
      <c r="CS49" s="322"/>
      <c r="CT49" s="322"/>
      <c r="CU49" s="322"/>
      <c r="CV49" s="322"/>
      <c r="CW49" s="322"/>
      <c r="CX49" s="322"/>
      <c r="CY49" s="343"/>
      <c r="CZ49" s="298">
        <v>100</v>
      </c>
      <c r="DA49" s="346"/>
      <c r="DB49" s="346"/>
      <c r="DC49" s="349"/>
      <c r="DD49" s="352">
        <v>5523722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77" bottom="0.39370078740157477" header="0.19685039370078738" footer="0.19685039370078738"/>
  <pageSetup paperSize="9" scale="6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K72" sqref="AK72:AO72"/>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168</v>
      </c>
      <c r="DK2" s="717"/>
      <c r="DL2" s="717"/>
      <c r="DM2" s="717"/>
      <c r="DN2" s="717"/>
      <c r="DO2" s="720"/>
      <c r="DP2" s="378"/>
      <c r="DQ2" s="716" t="s">
        <v>35</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363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364</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365</v>
      </c>
      <c r="B5" s="407"/>
      <c r="C5" s="407"/>
      <c r="D5" s="407"/>
      <c r="E5" s="407"/>
      <c r="F5" s="407"/>
      <c r="G5" s="407"/>
      <c r="H5" s="407"/>
      <c r="I5" s="407"/>
      <c r="J5" s="407"/>
      <c r="K5" s="407"/>
      <c r="L5" s="407"/>
      <c r="M5" s="407"/>
      <c r="N5" s="407"/>
      <c r="O5" s="407"/>
      <c r="P5" s="439"/>
      <c r="Q5" s="445" t="s">
        <v>181</v>
      </c>
      <c r="R5" s="457"/>
      <c r="S5" s="457"/>
      <c r="T5" s="457"/>
      <c r="U5" s="468"/>
      <c r="V5" s="445" t="s">
        <v>366</v>
      </c>
      <c r="W5" s="457"/>
      <c r="X5" s="457"/>
      <c r="Y5" s="457"/>
      <c r="Z5" s="468"/>
      <c r="AA5" s="445" t="s">
        <v>367</v>
      </c>
      <c r="AB5" s="457"/>
      <c r="AC5" s="457"/>
      <c r="AD5" s="457"/>
      <c r="AE5" s="457"/>
      <c r="AF5" s="514" t="s">
        <v>178</v>
      </c>
      <c r="AG5" s="457"/>
      <c r="AH5" s="457"/>
      <c r="AI5" s="457"/>
      <c r="AJ5" s="532"/>
      <c r="AK5" s="457" t="s">
        <v>155</v>
      </c>
      <c r="AL5" s="457"/>
      <c r="AM5" s="457"/>
      <c r="AN5" s="457"/>
      <c r="AO5" s="468"/>
      <c r="AP5" s="445" t="s">
        <v>368</v>
      </c>
      <c r="AQ5" s="457"/>
      <c r="AR5" s="457"/>
      <c r="AS5" s="457"/>
      <c r="AT5" s="468"/>
      <c r="AU5" s="445" t="s">
        <v>370</v>
      </c>
      <c r="AV5" s="457"/>
      <c r="AW5" s="457"/>
      <c r="AX5" s="457"/>
      <c r="AY5" s="532"/>
      <c r="AZ5" s="388"/>
      <c r="BA5" s="388"/>
      <c r="BB5" s="388"/>
      <c r="BC5" s="388"/>
      <c r="BD5" s="388"/>
      <c r="BE5" s="586"/>
      <c r="BF5" s="586"/>
      <c r="BG5" s="586"/>
      <c r="BH5" s="586"/>
      <c r="BI5" s="586"/>
      <c r="BJ5" s="586"/>
      <c r="BK5" s="586"/>
      <c r="BL5" s="586"/>
      <c r="BM5" s="586"/>
      <c r="BN5" s="586"/>
      <c r="BO5" s="586"/>
      <c r="BP5" s="586"/>
      <c r="BQ5" s="380" t="s">
        <v>371</v>
      </c>
      <c r="BR5" s="407"/>
      <c r="BS5" s="407"/>
      <c r="BT5" s="407"/>
      <c r="BU5" s="407"/>
      <c r="BV5" s="407"/>
      <c r="BW5" s="407"/>
      <c r="BX5" s="407"/>
      <c r="BY5" s="407"/>
      <c r="BZ5" s="407"/>
      <c r="CA5" s="407"/>
      <c r="CB5" s="407"/>
      <c r="CC5" s="407"/>
      <c r="CD5" s="407"/>
      <c r="CE5" s="407"/>
      <c r="CF5" s="407"/>
      <c r="CG5" s="439"/>
      <c r="CH5" s="445" t="s">
        <v>331</v>
      </c>
      <c r="CI5" s="457"/>
      <c r="CJ5" s="457"/>
      <c r="CK5" s="457"/>
      <c r="CL5" s="468"/>
      <c r="CM5" s="445" t="s">
        <v>308</v>
      </c>
      <c r="CN5" s="457"/>
      <c r="CO5" s="457"/>
      <c r="CP5" s="457"/>
      <c r="CQ5" s="468"/>
      <c r="CR5" s="445" t="s">
        <v>245</v>
      </c>
      <c r="CS5" s="457"/>
      <c r="CT5" s="457"/>
      <c r="CU5" s="457"/>
      <c r="CV5" s="468"/>
      <c r="CW5" s="445" t="s">
        <v>59</v>
      </c>
      <c r="CX5" s="457"/>
      <c r="CY5" s="457"/>
      <c r="CZ5" s="457"/>
      <c r="DA5" s="468"/>
      <c r="DB5" s="445" t="s">
        <v>372</v>
      </c>
      <c r="DC5" s="457"/>
      <c r="DD5" s="457"/>
      <c r="DE5" s="457"/>
      <c r="DF5" s="468"/>
      <c r="DG5" s="710" t="s">
        <v>242</v>
      </c>
      <c r="DH5" s="713"/>
      <c r="DI5" s="713"/>
      <c r="DJ5" s="713"/>
      <c r="DK5" s="718"/>
      <c r="DL5" s="710" t="s">
        <v>376</v>
      </c>
      <c r="DM5" s="713"/>
      <c r="DN5" s="713"/>
      <c r="DO5" s="713"/>
      <c r="DP5" s="718"/>
      <c r="DQ5" s="445" t="s">
        <v>377</v>
      </c>
      <c r="DR5" s="457"/>
      <c r="DS5" s="457"/>
      <c r="DT5" s="457"/>
      <c r="DU5" s="468"/>
      <c r="DV5" s="445" t="s">
        <v>370</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379</v>
      </c>
      <c r="C7" s="429"/>
      <c r="D7" s="429"/>
      <c r="E7" s="429"/>
      <c r="F7" s="429"/>
      <c r="G7" s="429"/>
      <c r="H7" s="429"/>
      <c r="I7" s="429"/>
      <c r="J7" s="429"/>
      <c r="K7" s="429"/>
      <c r="L7" s="429"/>
      <c r="M7" s="429"/>
      <c r="N7" s="429"/>
      <c r="O7" s="429"/>
      <c r="P7" s="441"/>
      <c r="Q7" s="447">
        <v>9146</v>
      </c>
      <c r="R7" s="459"/>
      <c r="S7" s="459"/>
      <c r="T7" s="459"/>
      <c r="U7" s="459"/>
      <c r="V7" s="459">
        <v>9002</v>
      </c>
      <c r="W7" s="459"/>
      <c r="X7" s="459"/>
      <c r="Y7" s="459"/>
      <c r="Z7" s="459"/>
      <c r="AA7" s="459">
        <v>144</v>
      </c>
      <c r="AB7" s="459"/>
      <c r="AC7" s="459"/>
      <c r="AD7" s="459"/>
      <c r="AE7" s="502"/>
      <c r="AF7" s="516">
        <v>129</v>
      </c>
      <c r="AG7" s="529"/>
      <c r="AH7" s="529"/>
      <c r="AI7" s="529"/>
      <c r="AJ7" s="534"/>
      <c r="AK7" s="542">
        <v>1</v>
      </c>
      <c r="AL7" s="459"/>
      <c r="AM7" s="459"/>
      <c r="AN7" s="459"/>
      <c r="AO7" s="459"/>
      <c r="AP7" s="459">
        <v>12880</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57</v>
      </c>
      <c r="BT7" s="429"/>
      <c r="BU7" s="429"/>
      <c r="BV7" s="429"/>
      <c r="BW7" s="429"/>
      <c r="BX7" s="429"/>
      <c r="BY7" s="429"/>
      <c r="BZ7" s="429"/>
      <c r="CA7" s="429"/>
      <c r="CB7" s="429"/>
      <c r="CC7" s="429"/>
      <c r="CD7" s="429"/>
      <c r="CE7" s="429"/>
      <c r="CF7" s="429"/>
      <c r="CG7" s="441"/>
      <c r="CH7" s="673">
        <v>-8</v>
      </c>
      <c r="CI7" s="676"/>
      <c r="CJ7" s="676"/>
      <c r="CK7" s="676"/>
      <c r="CL7" s="691"/>
      <c r="CM7" s="673">
        <v>169</v>
      </c>
      <c r="CN7" s="676"/>
      <c r="CO7" s="676"/>
      <c r="CP7" s="676"/>
      <c r="CQ7" s="691"/>
      <c r="CR7" s="673" t="s">
        <v>201</v>
      </c>
      <c r="CS7" s="676"/>
      <c r="CT7" s="676"/>
      <c r="CU7" s="676"/>
      <c r="CV7" s="691"/>
      <c r="CW7" s="673">
        <v>8</v>
      </c>
      <c r="CX7" s="676"/>
      <c r="CY7" s="676"/>
      <c r="CZ7" s="676"/>
      <c r="DA7" s="691"/>
      <c r="DB7" s="673" t="s">
        <v>201</v>
      </c>
      <c r="DC7" s="676"/>
      <c r="DD7" s="676"/>
      <c r="DE7" s="676"/>
      <c r="DF7" s="691"/>
      <c r="DG7" s="673" t="s">
        <v>201</v>
      </c>
      <c r="DH7" s="676"/>
      <c r="DI7" s="676"/>
      <c r="DJ7" s="676"/>
      <c r="DK7" s="691"/>
      <c r="DL7" s="673" t="s">
        <v>201</v>
      </c>
      <c r="DM7" s="676"/>
      <c r="DN7" s="676"/>
      <c r="DO7" s="676"/>
      <c r="DP7" s="691"/>
      <c r="DQ7" s="673" t="s">
        <v>201</v>
      </c>
      <c r="DR7" s="676"/>
      <c r="DS7" s="676"/>
      <c r="DT7" s="676"/>
      <c r="DU7" s="691"/>
      <c r="DV7" s="409"/>
      <c r="DW7" s="429"/>
      <c r="DX7" s="429"/>
      <c r="DY7" s="429"/>
      <c r="DZ7" s="727"/>
      <c r="EA7" s="586"/>
    </row>
    <row r="8" spans="1:131" s="374" customFormat="1" ht="26.25" customHeight="1">
      <c r="A8" s="383">
        <v>2</v>
      </c>
      <c r="B8" s="410" t="s">
        <v>199</v>
      </c>
      <c r="C8" s="430"/>
      <c r="D8" s="430"/>
      <c r="E8" s="430"/>
      <c r="F8" s="430"/>
      <c r="G8" s="430"/>
      <c r="H8" s="430"/>
      <c r="I8" s="430"/>
      <c r="J8" s="430"/>
      <c r="K8" s="430"/>
      <c r="L8" s="430"/>
      <c r="M8" s="430"/>
      <c r="N8" s="430"/>
      <c r="O8" s="430"/>
      <c r="P8" s="442"/>
      <c r="Q8" s="448">
        <v>295</v>
      </c>
      <c r="R8" s="460"/>
      <c r="S8" s="460"/>
      <c r="T8" s="460"/>
      <c r="U8" s="460"/>
      <c r="V8" s="460">
        <v>281</v>
      </c>
      <c r="W8" s="460"/>
      <c r="X8" s="460"/>
      <c r="Y8" s="460"/>
      <c r="Z8" s="460"/>
      <c r="AA8" s="460">
        <v>14</v>
      </c>
      <c r="AB8" s="460"/>
      <c r="AC8" s="460"/>
      <c r="AD8" s="460"/>
      <c r="AE8" s="471"/>
      <c r="AF8" s="517">
        <v>14</v>
      </c>
      <c r="AG8" s="466"/>
      <c r="AH8" s="466"/>
      <c r="AI8" s="466"/>
      <c r="AJ8" s="535"/>
      <c r="AK8" s="470">
        <v>134</v>
      </c>
      <c r="AL8" s="460"/>
      <c r="AM8" s="460"/>
      <c r="AN8" s="460"/>
      <c r="AO8" s="460"/>
      <c r="AP8" s="460">
        <v>105</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381</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253</v>
      </c>
      <c r="B23" s="411" t="s">
        <v>301</v>
      </c>
      <c r="C23" s="431"/>
      <c r="D23" s="431"/>
      <c r="E23" s="431"/>
      <c r="F23" s="431"/>
      <c r="G23" s="431"/>
      <c r="H23" s="431"/>
      <c r="I23" s="431"/>
      <c r="J23" s="431"/>
      <c r="K23" s="431"/>
      <c r="L23" s="431"/>
      <c r="M23" s="431"/>
      <c r="N23" s="431"/>
      <c r="O23" s="431"/>
      <c r="P23" s="443"/>
      <c r="Q23" s="450">
        <v>9307</v>
      </c>
      <c r="R23" s="462"/>
      <c r="S23" s="462"/>
      <c r="T23" s="462"/>
      <c r="U23" s="462"/>
      <c r="V23" s="462">
        <v>9149</v>
      </c>
      <c r="W23" s="462"/>
      <c r="X23" s="462"/>
      <c r="Y23" s="462"/>
      <c r="Z23" s="462"/>
      <c r="AA23" s="462">
        <v>158</v>
      </c>
      <c r="AB23" s="462"/>
      <c r="AC23" s="462"/>
      <c r="AD23" s="462"/>
      <c r="AE23" s="504"/>
      <c r="AF23" s="518">
        <v>143</v>
      </c>
      <c r="AG23" s="462"/>
      <c r="AH23" s="462"/>
      <c r="AI23" s="462"/>
      <c r="AJ23" s="536"/>
      <c r="AK23" s="544"/>
      <c r="AL23" s="465"/>
      <c r="AM23" s="465"/>
      <c r="AN23" s="465"/>
      <c r="AO23" s="465"/>
      <c r="AP23" s="462">
        <v>12985</v>
      </c>
      <c r="AQ23" s="462"/>
      <c r="AR23" s="462"/>
      <c r="AS23" s="462"/>
      <c r="AT23" s="462"/>
      <c r="AU23" s="577"/>
      <c r="AV23" s="577"/>
      <c r="AW23" s="577"/>
      <c r="AX23" s="577"/>
      <c r="AY23" s="600"/>
      <c r="AZ23" s="605" t="s">
        <v>201</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343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359</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365</v>
      </c>
      <c r="B26" s="407"/>
      <c r="C26" s="407"/>
      <c r="D26" s="407"/>
      <c r="E26" s="407"/>
      <c r="F26" s="407"/>
      <c r="G26" s="407"/>
      <c r="H26" s="407"/>
      <c r="I26" s="407"/>
      <c r="J26" s="407"/>
      <c r="K26" s="407"/>
      <c r="L26" s="407"/>
      <c r="M26" s="407"/>
      <c r="N26" s="407"/>
      <c r="O26" s="407"/>
      <c r="P26" s="439"/>
      <c r="Q26" s="445" t="s">
        <v>383</v>
      </c>
      <c r="R26" s="457"/>
      <c r="S26" s="457"/>
      <c r="T26" s="457"/>
      <c r="U26" s="468"/>
      <c r="V26" s="445" t="s">
        <v>384</v>
      </c>
      <c r="W26" s="457"/>
      <c r="X26" s="457"/>
      <c r="Y26" s="457"/>
      <c r="Z26" s="468"/>
      <c r="AA26" s="445" t="s">
        <v>385</v>
      </c>
      <c r="AB26" s="457"/>
      <c r="AC26" s="457"/>
      <c r="AD26" s="457"/>
      <c r="AE26" s="457"/>
      <c r="AF26" s="519" t="s">
        <v>250</v>
      </c>
      <c r="AG26" s="530"/>
      <c r="AH26" s="530"/>
      <c r="AI26" s="530"/>
      <c r="AJ26" s="537"/>
      <c r="AK26" s="457" t="s">
        <v>341</v>
      </c>
      <c r="AL26" s="457"/>
      <c r="AM26" s="457"/>
      <c r="AN26" s="457"/>
      <c r="AO26" s="468"/>
      <c r="AP26" s="445" t="s">
        <v>329</v>
      </c>
      <c r="AQ26" s="457"/>
      <c r="AR26" s="457"/>
      <c r="AS26" s="457"/>
      <c r="AT26" s="468"/>
      <c r="AU26" s="445" t="s">
        <v>386</v>
      </c>
      <c r="AV26" s="457"/>
      <c r="AW26" s="457"/>
      <c r="AX26" s="457"/>
      <c r="AY26" s="468"/>
      <c r="AZ26" s="445" t="s">
        <v>387</v>
      </c>
      <c r="BA26" s="457"/>
      <c r="BB26" s="457"/>
      <c r="BC26" s="457"/>
      <c r="BD26" s="468"/>
      <c r="BE26" s="445" t="s">
        <v>370</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240</v>
      </c>
      <c r="C28" s="429"/>
      <c r="D28" s="429"/>
      <c r="E28" s="429"/>
      <c r="F28" s="429"/>
      <c r="G28" s="429"/>
      <c r="H28" s="429"/>
      <c r="I28" s="429"/>
      <c r="J28" s="429"/>
      <c r="K28" s="429"/>
      <c r="L28" s="429"/>
      <c r="M28" s="429"/>
      <c r="N28" s="429"/>
      <c r="O28" s="429"/>
      <c r="P28" s="441"/>
      <c r="Q28" s="451">
        <v>1181</v>
      </c>
      <c r="R28" s="463"/>
      <c r="S28" s="463"/>
      <c r="T28" s="463"/>
      <c r="U28" s="463"/>
      <c r="V28" s="463">
        <v>1174</v>
      </c>
      <c r="W28" s="463"/>
      <c r="X28" s="463"/>
      <c r="Y28" s="463"/>
      <c r="Z28" s="463"/>
      <c r="AA28" s="463">
        <v>7</v>
      </c>
      <c r="AB28" s="463"/>
      <c r="AC28" s="463"/>
      <c r="AD28" s="463"/>
      <c r="AE28" s="505"/>
      <c r="AF28" s="521">
        <v>7</v>
      </c>
      <c r="AG28" s="463"/>
      <c r="AH28" s="463"/>
      <c r="AI28" s="463"/>
      <c r="AJ28" s="539"/>
      <c r="AK28" s="545">
        <v>43</v>
      </c>
      <c r="AL28" s="463"/>
      <c r="AM28" s="463"/>
      <c r="AN28" s="463"/>
      <c r="AO28" s="463"/>
      <c r="AP28" s="463" t="s">
        <v>201</v>
      </c>
      <c r="AQ28" s="463"/>
      <c r="AR28" s="463"/>
      <c r="AS28" s="463"/>
      <c r="AT28" s="463"/>
      <c r="AU28" s="463" t="s">
        <v>201</v>
      </c>
      <c r="AV28" s="463"/>
      <c r="AW28" s="463"/>
      <c r="AX28" s="463"/>
      <c r="AY28" s="463"/>
      <c r="AZ28" s="606" t="s">
        <v>201</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227</v>
      </c>
      <c r="C29" s="430"/>
      <c r="D29" s="430"/>
      <c r="E29" s="430"/>
      <c r="F29" s="430"/>
      <c r="G29" s="430"/>
      <c r="H29" s="430"/>
      <c r="I29" s="430"/>
      <c r="J29" s="430"/>
      <c r="K29" s="430"/>
      <c r="L29" s="430"/>
      <c r="M29" s="430"/>
      <c r="N29" s="430"/>
      <c r="O29" s="430"/>
      <c r="P29" s="442"/>
      <c r="Q29" s="448">
        <v>74</v>
      </c>
      <c r="R29" s="460"/>
      <c r="S29" s="460"/>
      <c r="T29" s="460"/>
      <c r="U29" s="460"/>
      <c r="V29" s="460">
        <v>74</v>
      </c>
      <c r="W29" s="460"/>
      <c r="X29" s="460"/>
      <c r="Y29" s="460"/>
      <c r="Z29" s="460"/>
      <c r="AA29" s="460">
        <v>0</v>
      </c>
      <c r="AB29" s="460"/>
      <c r="AC29" s="460"/>
      <c r="AD29" s="460"/>
      <c r="AE29" s="471"/>
      <c r="AF29" s="517">
        <v>0</v>
      </c>
      <c r="AG29" s="466"/>
      <c r="AH29" s="466"/>
      <c r="AI29" s="466"/>
      <c r="AJ29" s="535"/>
      <c r="AK29" s="470">
        <v>19</v>
      </c>
      <c r="AL29" s="460"/>
      <c r="AM29" s="460"/>
      <c r="AN29" s="460"/>
      <c r="AO29" s="460"/>
      <c r="AP29" s="460" t="s">
        <v>201</v>
      </c>
      <c r="AQ29" s="460"/>
      <c r="AR29" s="460"/>
      <c r="AS29" s="460"/>
      <c r="AT29" s="460"/>
      <c r="AU29" s="460" t="s">
        <v>201</v>
      </c>
      <c r="AV29" s="460"/>
      <c r="AW29" s="460"/>
      <c r="AX29" s="460"/>
      <c r="AY29" s="460"/>
      <c r="AZ29" s="607" t="s">
        <v>201</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29</v>
      </c>
      <c r="C30" s="430"/>
      <c r="D30" s="430"/>
      <c r="E30" s="430"/>
      <c r="F30" s="430"/>
      <c r="G30" s="430"/>
      <c r="H30" s="430"/>
      <c r="I30" s="430"/>
      <c r="J30" s="430"/>
      <c r="K30" s="430"/>
      <c r="L30" s="430"/>
      <c r="M30" s="430"/>
      <c r="N30" s="430"/>
      <c r="O30" s="430"/>
      <c r="P30" s="442"/>
      <c r="Q30" s="448">
        <v>482</v>
      </c>
      <c r="R30" s="460"/>
      <c r="S30" s="460"/>
      <c r="T30" s="460"/>
      <c r="U30" s="460"/>
      <c r="V30" s="460">
        <v>464</v>
      </c>
      <c r="W30" s="460"/>
      <c r="X30" s="460"/>
      <c r="Y30" s="460"/>
      <c r="Z30" s="460"/>
      <c r="AA30" s="460">
        <v>18</v>
      </c>
      <c r="AB30" s="460"/>
      <c r="AC30" s="460"/>
      <c r="AD30" s="460"/>
      <c r="AE30" s="471"/>
      <c r="AF30" s="517">
        <v>18</v>
      </c>
      <c r="AG30" s="466"/>
      <c r="AH30" s="466"/>
      <c r="AI30" s="466"/>
      <c r="AJ30" s="535"/>
      <c r="AK30" s="470">
        <v>67</v>
      </c>
      <c r="AL30" s="460"/>
      <c r="AM30" s="460"/>
      <c r="AN30" s="460"/>
      <c r="AO30" s="460"/>
      <c r="AP30" s="460" t="s">
        <v>201</v>
      </c>
      <c r="AQ30" s="460"/>
      <c r="AR30" s="460"/>
      <c r="AS30" s="460"/>
      <c r="AT30" s="460"/>
      <c r="AU30" s="460" t="s">
        <v>201</v>
      </c>
      <c r="AV30" s="460"/>
      <c r="AW30" s="460"/>
      <c r="AX30" s="460"/>
      <c r="AY30" s="460"/>
      <c r="AZ30" s="607" t="s">
        <v>201</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388</v>
      </c>
      <c r="C31" s="430"/>
      <c r="D31" s="430"/>
      <c r="E31" s="430"/>
      <c r="F31" s="430"/>
      <c r="G31" s="430"/>
      <c r="H31" s="430"/>
      <c r="I31" s="430"/>
      <c r="J31" s="430"/>
      <c r="K31" s="430"/>
      <c r="L31" s="430"/>
      <c r="M31" s="430"/>
      <c r="N31" s="430"/>
      <c r="O31" s="430"/>
      <c r="P31" s="442"/>
      <c r="Q31" s="448">
        <v>204</v>
      </c>
      <c r="R31" s="460"/>
      <c r="S31" s="460"/>
      <c r="T31" s="460"/>
      <c r="U31" s="460"/>
      <c r="V31" s="460">
        <v>195</v>
      </c>
      <c r="W31" s="460"/>
      <c r="X31" s="460"/>
      <c r="Y31" s="460"/>
      <c r="Z31" s="460"/>
      <c r="AA31" s="460">
        <v>9</v>
      </c>
      <c r="AB31" s="460"/>
      <c r="AC31" s="460"/>
      <c r="AD31" s="460"/>
      <c r="AE31" s="471"/>
      <c r="AF31" s="517">
        <v>160</v>
      </c>
      <c r="AG31" s="466"/>
      <c r="AH31" s="466"/>
      <c r="AI31" s="466"/>
      <c r="AJ31" s="535"/>
      <c r="AK31" s="470">
        <v>60</v>
      </c>
      <c r="AL31" s="460"/>
      <c r="AM31" s="460"/>
      <c r="AN31" s="460"/>
      <c r="AO31" s="460"/>
      <c r="AP31" s="460">
        <v>871</v>
      </c>
      <c r="AQ31" s="460"/>
      <c r="AR31" s="460"/>
      <c r="AS31" s="460"/>
      <c r="AT31" s="460"/>
      <c r="AU31" s="460">
        <v>286</v>
      </c>
      <c r="AV31" s="460"/>
      <c r="AW31" s="460"/>
      <c r="AX31" s="460"/>
      <c r="AY31" s="460"/>
      <c r="AZ31" s="607" t="s">
        <v>201</v>
      </c>
      <c r="BA31" s="607"/>
      <c r="BB31" s="607"/>
      <c r="BC31" s="607"/>
      <c r="BD31" s="607"/>
      <c r="BE31" s="575" t="s">
        <v>389</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47</v>
      </c>
      <c r="C32" s="430"/>
      <c r="D32" s="430"/>
      <c r="E32" s="430"/>
      <c r="F32" s="430"/>
      <c r="G32" s="430"/>
      <c r="H32" s="430"/>
      <c r="I32" s="430"/>
      <c r="J32" s="430"/>
      <c r="K32" s="430"/>
      <c r="L32" s="430"/>
      <c r="M32" s="430"/>
      <c r="N32" s="430"/>
      <c r="O32" s="430"/>
      <c r="P32" s="442"/>
      <c r="Q32" s="448">
        <v>468</v>
      </c>
      <c r="R32" s="460"/>
      <c r="S32" s="460"/>
      <c r="T32" s="460"/>
      <c r="U32" s="460"/>
      <c r="V32" s="460">
        <v>464</v>
      </c>
      <c r="W32" s="460"/>
      <c r="X32" s="460"/>
      <c r="Y32" s="460"/>
      <c r="Z32" s="460"/>
      <c r="AA32" s="460">
        <v>4</v>
      </c>
      <c r="AB32" s="460"/>
      <c r="AC32" s="460"/>
      <c r="AD32" s="460"/>
      <c r="AE32" s="471"/>
      <c r="AF32" s="517">
        <v>4</v>
      </c>
      <c r="AG32" s="466"/>
      <c r="AH32" s="466"/>
      <c r="AI32" s="466"/>
      <c r="AJ32" s="535"/>
      <c r="AK32" s="470">
        <v>249</v>
      </c>
      <c r="AL32" s="460"/>
      <c r="AM32" s="460"/>
      <c r="AN32" s="460"/>
      <c r="AO32" s="460"/>
      <c r="AP32" s="460">
        <v>1615</v>
      </c>
      <c r="AQ32" s="460"/>
      <c r="AR32" s="460"/>
      <c r="AS32" s="460"/>
      <c r="AT32" s="460"/>
      <c r="AU32" s="460">
        <v>1615</v>
      </c>
      <c r="AV32" s="460"/>
      <c r="AW32" s="460"/>
      <c r="AX32" s="460"/>
      <c r="AY32" s="460"/>
      <c r="AZ32" s="607" t="s">
        <v>201</v>
      </c>
      <c r="BA32" s="607"/>
      <c r="BB32" s="607"/>
      <c r="BC32" s="607"/>
      <c r="BD32" s="607"/>
      <c r="BE32" s="575" t="s">
        <v>26</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390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253</v>
      </c>
      <c r="B63" s="411" t="s">
        <v>333</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190</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201</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380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373</v>
      </c>
      <c r="B66" s="407"/>
      <c r="C66" s="407"/>
      <c r="D66" s="407"/>
      <c r="E66" s="407"/>
      <c r="F66" s="407"/>
      <c r="G66" s="407"/>
      <c r="H66" s="407"/>
      <c r="I66" s="407"/>
      <c r="J66" s="407"/>
      <c r="K66" s="407"/>
      <c r="L66" s="407"/>
      <c r="M66" s="407"/>
      <c r="N66" s="407"/>
      <c r="O66" s="407"/>
      <c r="P66" s="439"/>
      <c r="Q66" s="445" t="s">
        <v>383</v>
      </c>
      <c r="R66" s="457"/>
      <c r="S66" s="457"/>
      <c r="T66" s="457"/>
      <c r="U66" s="468"/>
      <c r="V66" s="445" t="s">
        <v>384</v>
      </c>
      <c r="W66" s="457"/>
      <c r="X66" s="457"/>
      <c r="Y66" s="457"/>
      <c r="Z66" s="468"/>
      <c r="AA66" s="445" t="s">
        <v>385</v>
      </c>
      <c r="AB66" s="457"/>
      <c r="AC66" s="457"/>
      <c r="AD66" s="457"/>
      <c r="AE66" s="468"/>
      <c r="AF66" s="522" t="s">
        <v>250</v>
      </c>
      <c r="AG66" s="530"/>
      <c r="AH66" s="530"/>
      <c r="AI66" s="530"/>
      <c r="AJ66" s="540"/>
      <c r="AK66" s="445" t="s">
        <v>341</v>
      </c>
      <c r="AL66" s="407"/>
      <c r="AM66" s="407"/>
      <c r="AN66" s="407"/>
      <c r="AO66" s="439"/>
      <c r="AP66" s="445" t="s">
        <v>329</v>
      </c>
      <c r="AQ66" s="457"/>
      <c r="AR66" s="457"/>
      <c r="AS66" s="457"/>
      <c r="AT66" s="468"/>
      <c r="AU66" s="445" t="s">
        <v>391</v>
      </c>
      <c r="AV66" s="457"/>
      <c r="AW66" s="457"/>
      <c r="AX66" s="457"/>
      <c r="AY66" s="468"/>
      <c r="AZ66" s="445" t="s">
        <v>370</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236</v>
      </c>
      <c r="C68" s="429"/>
      <c r="D68" s="429"/>
      <c r="E68" s="429"/>
      <c r="F68" s="429"/>
      <c r="G68" s="429"/>
      <c r="H68" s="429"/>
      <c r="I68" s="429"/>
      <c r="J68" s="429"/>
      <c r="K68" s="429"/>
      <c r="L68" s="429"/>
      <c r="M68" s="429"/>
      <c r="N68" s="429"/>
      <c r="O68" s="429"/>
      <c r="P68" s="441"/>
      <c r="Q68" s="447">
        <v>1360</v>
      </c>
      <c r="R68" s="459"/>
      <c r="S68" s="459"/>
      <c r="T68" s="459"/>
      <c r="U68" s="459"/>
      <c r="V68" s="459">
        <v>1242</v>
      </c>
      <c r="W68" s="459"/>
      <c r="X68" s="459"/>
      <c r="Y68" s="459"/>
      <c r="Z68" s="459"/>
      <c r="AA68" s="459">
        <v>118</v>
      </c>
      <c r="AB68" s="459"/>
      <c r="AC68" s="459"/>
      <c r="AD68" s="459"/>
      <c r="AE68" s="459"/>
      <c r="AF68" s="459">
        <v>118</v>
      </c>
      <c r="AG68" s="459"/>
      <c r="AH68" s="459"/>
      <c r="AI68" s="459"/>
      <c r="AJ68" s="459"/>
      <c r="AK68" s="459">
        <v>0</v>
      </c>
      <c r="AL68" s="459"/>
      <c r="AM68" s="459"/>
      <c r="AN68" s="459"/>
      <c r="AO68" s="459"/>
      <c r="AP68" s="459" t="s">
        <v>201</v>
      </c>
      <c r="AQ68" s="459"/>
      <c r="AR68" s="459"/>
      <c r="AS68" s="459"/>
      <c r="AT68" s="459"/>
      <c r="AU68" s="459" t="s">
        <v>201</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429</v>
      </c>
      <c r="C69" s="430"/>
      <c r="D69" s="430"/>
      <c r="E69" s="430"/>
      <c r="F69" s="430"/>
      <c r="G69" s="430"/>
      <c r="H69" s="430"/>
      <c r="I69" s="430"/>
      <c r="J69" s="430"/>
      <c r="K69" s="430"/>
      <c r="L69" s="430"/>
      <c r="M69" s="430"/>
      <c r="N69" s="430"/>
      <c r="O69" s="430"/>
      <c r="P69" s="442"/>
      <c r="Q69" s="448">
        <v>1301</v>
      </c>
      <c r="R69" s="460"/>
      <c r="S69" s="460"/>
      <c r="T69" s="460"/>
      <c r="U69" s="460"/>
      <c r="V69" s="460">
        <v>1282</v>
      </c>
      <c r="W69" s="460"/>
      <c r="X69" s="460"/>
      <c r="Y69" s="460"/>
      <c r="Z69" s="460"/>
      <c r="AA69" s="460">
        <v>19</v>
      </c>
      <c r="AB69" s="460"/>
      <c r="AC69" s="460"/>
      <c r="AD69" s="460"/>
      <c r="AE69" s="460"/>
      <c r="AF69" s="460">
        <v>19</v>
      </c>
      <c r="AG69" s="460"/>
      <c r="AH69" s="460"/>
      <c r="AI69" s="460"/>
      <c r="AJ69" s="460"/>
      <c r="AK69" s="460">
        <v>0</v>
      </c>
      <c r="AL69" s="460"/>
      <c r="AM69" s="460"/>
      <c r="AN69" s="460"/>
      <c r="AO69" s="460"/>
      <c r="AP69" s="460">
        <v>2851</v>
      </c>
      <c r="AQ69" s="460"/>
      <c r="AR69" s="460"/>
      <c r="AS69" s="460"/>
      <c r="AT69" s="460"/>
      <c r="AU69" s="460">
        <v>320</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326</v>
      </c>
      <c r="C70" s="430"/>
      <c r="D70" s="430"/>
      <c r="E70" s="430"/>
      <c r="F70" s="430"/>
      <c r="G70" s="430"/>
      <c r="H70" s="430"/>
      <c r="I70" s="430"/>
      <c r="J70" s="430"/>
      <c r="K70" s="430"/>
      <c r="L70" s="430"/>
      <c r="M70" s="430"/>
      <c r="N70" s="430"/>
      <c r="O70" s="430"/>
      <c r="P70" s="442"/>
      <c r="Q70" s="448">
        <v>38</v>
      </c>
      <c r="R70" s="460"/>
      <c r="S70" s="460"/>
      <c r="T70" s="460"/>
      <c r="U70" s="460"/>
      <c r="V70" s="460">
        <v>35</v>
      </c>
      <c r="W70" s="460"/>
      <c r="X70" s="460"/>
      <c r="Y70" s="460"/>
      <c r="Z70" s="460"/>
      <c r="AA70" s="460">
        <v>2</v>
      </c>
      <c r="AB70" s="460"/>
      <c r="AC70" s="460"/>
      <c r="AD70" s="460"/>
      <c r="AE70" s="460"/>
      <c r="AF70" s="460">
        <v>2</v>
      </c>
      <c r="AG70" s="460"/>
      <c r="AH70" s="460"/>
      <c r="AI70" s="460"/>
      <c r="AJ70" s="460"/>
      <c r="AK70" s="460">
        <v>0</v>
      </c>
      <c r="AL70" s="460"/>
      <c r="AM70" s="460"/>
      <c r="AN70" s="460"/>
      <c r="AO70" s="460"/>
      <c r="AP70" s="460" t="s">
        <v>201</v>
      </c>
      <c r="AQ70" s="460"/>
      <c r="AR70" s="460"/>
      <c r="AS70" s="460"/>
      <c r="AT70" s="460"/>
      <c r="AU70" s="460" t="s">
        <v>201</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c r="C71" s="430"/>
      <c r="D71" s="430"/>
      <c r="E71" s="430"/>
      <c r="F71" s="430"/>
      <c r="G71" s="430"/>
      <c r="H71" s="430"/>
      <c r="I71" s="430"/>
      <c r="J71" s="430"/>
      <c r="K71" s="430"/>
      <c r="L71" s="430"/>
      <c r="M71" s="430"/>
      <c r="N71" s="430"/>
      <c r="O71" s="430"/>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c r="C72" s="430"/>
      <c r="D72" s="430"/>
      <c r="E72" s="430"/>
      <c r="F72" s="430"/>
      <c r="G72" s="430"/>
      <c r="H72" s="430"/>
      <c r="I72" s="430"/>
      <c r="J72" s="430"/>
      <c r="K72" s="430"/>
      <c r="L72" s="430"/>
      <c r="M72" s="430"/>
      <c r="N72" s="430"/>
      <c r="O72" s="430"/>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253</v>
      </c>
      <c r="B88" s="411" t="s">
        <v>185</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253</v>
      </c>
      <c r="BR102" s="411" t="s">
        <v>378</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392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393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394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395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396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15</v>
      </c>
      <c r="AB109" s="416"/>
      <c r="AC109" s="416"/>
      <c r="AD109" s="416"/>
      <c r="AE109" s="479"/>
      <c r="AF109" s="490" t="s">
        <v>362</v>
      </c>
      <c r="AG109" s="416"/>
      <c r="AH109" s="416"/>
      <c r="AI109" s="416"/>
      <c r="AJ109" s="479"/>
      <c r="AK109" s="490" t="s">
        <v>344</v>
      </c>
      <c r="AL109" s="416"/>
      <c r="AM109" s="416"/>
      <c r="AN109" s="416"/>
      <c r="AO109" s="479"/>
      <c r="AP109" s="490" t="s">
        <v>397</v>
      </c>
      <c r="AQ109" s="416"/>
      <c r="AR109" s="416"/>
      <c r="AS109" s="416"/>
      <c r="AT109" s="565"/>
      <c r="AU109" s="393" t="s">
        <v>396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15</v>
      </c>
      <c r="BR109" s="416"/>
      <c r="BS109" s="416"/>
      <c r="BT109" s="416"/>
      <c r="BU109" s="479"/>
      <c r="BV109" s="490" t="s">
        <v>362</v>
      </c>
      <c r="BW109" s="416"/>
      <c r="BX109" s="416"/>
      <c r="BY109" s="416"/>
      <c r="BZ109" s="479"/>
      <c r="CA109" s="490" t="s">
        <v>344</v>
      </c>
      <c r="CB109" s="416"/>
      <c r="CC109" s="416"/>
      <c r="CD109" s="416"/>
      <c r="CE109" s="479"/>
      <c r="CF109" s="665" t="s">
        <v>397</v>
      </c>
      <c r="CG109" s="665"/>
      <c r="CH109" s="665"/>
      <c r="CI109" s="665"/>
      <c r="CJ109" s="665"/>
      <c r="CK109" s="490" t="s">
        <v>105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15</v>
      </c>
      <c r="DH109" s="416"/>
      <c r="DI109" s="416"/>
      <c r="DJ109" s="416"/>
      <c r="DK109" s="479"/>
      <c r="DL109" s="490" t="s">
        <v>362</v>
      </c>
      <c r="DM109" s="416"/>
      <c r="DN109" s="416"/>
      <c r="DO109" s="416"/>
      <c r="DP109" s="479"/>
      <c r="DQ109" s="490" t="s">
        <v>344</v>
      </c>
      <c r="DR109" s="416"/>
      <c r="DS109" s="416"/>
      <c r="DT109" s="416"/>
      <c r="DU109" s="479"/>
      <c r="DV109" s="490" t="s">
        <v>397</v>
      </c>
      <c r="DW109" s="416"/>
      <c r="DX109" s="416"/>
      <c r="DY109" s="416"/>
      <c r="DZ109" s="565"/>
    </row>
    <row r="110" spans="1:131" s="375" customFormat="1" ht="26.25" customHeight="1">
      <c r="A110" s="394" t="s">
        <v>312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880575</v>
      </c>
      <c r="AB110" s="497"/>
      <c r="AC110" s="497"/>
      <c r="AD110" s="497"/>
      <c r="AE110" s="508"/>
      <c r="AF110" s="524">
        <v>878578</v>
      </c>
      <c r="AG110" s="497"/>
      <c r="AH110" s="497"/>
      <c r="AI110" s="497"/>
      <c r="AJ110" s="508"/>
      <c r="AK110" s="524">
        <v>973502</v>
      </c>
      <c r="AL110" s="497"/>
      <c r="AM110" s="497"/>
      <c r="AN110" s="497"/>
      <c r="AO110" s="508"/>
      <c r="AP110" s="548">
        <v>25.4</v>
      </c>
      <c r="AQ110" s="556"/>
      <c r="AR110" s="556"/>
      <c r="AS110" s="556"/>
      <c r="AT110" s="566"/>
      <c r="AU110" s="578" t="s">
        <v>128</v>
      </c>
      <c r="AV110" s="587"/>
      <c r="AW110" s="587"/>
      <c r="AX110" s="587"/>
      <c r="AY110" s="587"/>
      <c r="AZ110" s="434" t="s">
        <v>398</v>
      </c>
      <c r="BA110" s="417"/>
      <c r="BB110" s="417"/>
      <c r="BC110" s="417"/>
      <c r="BD110" s="417"/>
      <c r="BE110" s="417"/>
      <c r="BF110" s="417"/>
      <c r="BG110" s="417"/>
      <c r="BH110" s="417"/>
      <c r="BI110" s="417"/>
      <c r="BJ110" s="417"/>
      <c r="BK110" s="417"/>
      <c r="BL110" s="417"/>
      <c r="BM110" s="417"/>
      <c r="BN110" s="417"/>
      <c r="BO110" s="417"/>
      <c r="BP110" s="480"/>
      <c r="BQ110" s="642">
        <v>10491881</v>
      </c>
      <c r="BR110" s="650"/>
      <c r="BS110" s="650"/>
      <c r="BT110" s="650"/>
      <c r="BU110" s="650"/>
      <c r="BV110" s="650">
        <v>12741540</v>
      </c>
      <c r="BW110" s="650"/>
      <c r="BX110" s="650"/>
      <c r="BY110" s="650"/>
      <c r="BZ110" s="650"/>
      <c r="CA110" s="650">
        <v>12985365</v>
      </c>
      <c r="CB110" s="650"/>
      <c r="CC110" s="650"/>
      <c r="CD110" s="650"/>
      <c r="CE110" s="650"/>
      <c r="CF110" s="666">
        <v>339.4</v>
      </c>
      <c r="CG110" s="670"/>
      <c r="CH110" s="670"/>
      <c r="CI110" s="670"/>
      <c r="CJ110" s="670"/>
      <c r="CK110" s="682" t="s">
        <v>339</v>
      </c>
      <c r="CL110" s="422"/>
      <c r="CM110" s="434" t="s">
        <v>399</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201</v>
      </c>
      <c r="DH110" s="650"/>
      <c r="DI110" s="650"/>
      <c r="DJ110" s="650"/>
      <c r="DK110" s="650"/>
      <c r="DL110" s="650" t="s">
        <v>201</v>
      </c>
      <c r="DM110" s="650"/>
      <c r="DN110" s="650"/>
      <c r="DO110" s="650"/>
      <c r="DP110" s="650"/>
      <c r="DQ110" s="650" t="s">
        <v>201</v>
      </c>
      <c r="DR110" s="650"/>
      <c r="DS110" s="650"/>
      <c r="DT110" s="650"/>
      <c r="DU110" s="650"/>
      <c r="DV110" s="722" t="s">
        <v>201</v>
      </c>
      <c r="DW110" s="722"/>
      <c r="DX110" s="722"/>
      <c r="DY110" s="722"/>
      <c r="DZ110" s="731"/>
    </row>
    <row r="111" spans="1:131" s="375" customFormat="1" ht="26.25" customHeight="1">
      <c r="A111" s="395" t="s">
        <v>382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201</v>
      </c>
      <c r="AB111" s="456"/>
      <c r="AC111" s="456"/>
      <c r="AD111" s="456"/>
      <c r="AE111" s="509"/>
      <c r="AF111" s="525" t="s">
        <v>201</v>
      </c>
      <c r="AG111" s="456"/>
      <c r="AH111" s="456"/>
      <c r="AI111" s="456"/>
      <c r="AJ111" s="509"/>
      <c r="AK111" s="525" t="s">
        <v>201</v>
      </c>
      <c r="AL111" s="456"/>
      <c r="AM111" s="456"/>
      <c r="AN111" s="456"/>
      <c r="AO111" s="509"/>
      <c r="AP111" s="549" t="s">
        <v>201</v>
      </c>
      <c r="AQ111" s="557"/>
      <c r="AR111" s="557"/>
      <c r="AS111" s="557"/>
      <c r="AT111" s="567"/>
      <c r="AU111" s="579"/>
      <c r="AV111" s="588"/>
      <c r="AW111" s="588"/>
      <c r="AX111" s="588"/>
      <c r="AY111" s="588"/>
      <c r="AZ111" s="435" t="s">
        <v>401</v>
      </c>
      <c r="BA111" s="388"/>
      <c r="BB111" s="388"/>
      <c r="BC111" s="388"/>
      <c r="BD111" s="388"/>
      <c r="BE111" s="388"/>
      <c r="BF111" s="388"/>
      <c r="BG111" s="388"/>
      <c r="BH111" s="388"/>
      <c r="BI111" s="388"/>
      <c r="BJ111" s="388"/>
      <c r="BK111" s="388"/>
      <c r="BL111" s="388"/>
      <c r="BM111" s="388"/>
      <c r="BN111" s="388"/>
      <c r="BO111" s="388"/>
      <c r="BP111" s="482"/>
      <c r="BQ111" s="643">
        <v>19088</v>
      </c>
      <c r="BR111" s="651"/>
      <c r="BS111" s="651"/>
      <c r="BT111" s="651"/>
      <c r="BU111" s="651"/>
      <c r="BV111" s="651">
        <v>43581</v>
      </c>
      <c r="BW111" s="651"/>
      <c r="BX111" s="651"/>
      <c r="BY111" s="651"/>
      <c r="BZ111" s="651"/>
      <c r="CA111" s="651">
        <v>41962</v>
      </c>
      <c r="CB111" s="651"/>
      <c r="CC111" s="651"/>
      <c r="CD111" s="651"/>
      <c r="CE111" s="651"/>
      <c r="CF111" s="667">
        <v>1.1000000000000001</v>
      </c>
      <c r="CG111" s="671"/>
      <c r="CH111" s="671"/>
      <c r="CI111" s="671"/>
      <c r="CJ111" s="671"/>
      <c r="CK111" s="683"/>
      <c r="CL111" s="423"/>
      <c r="CM111" s="435" t="s">
        <v>138</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201</v>
      </c>
      <c r="DH111" s="651"/>
      <c r="DI111" s="651"/>
      <c r="DJ111" s="651"/>
      <c r="DK111" s="651"/>
      <c r="DL111" s="651" t="s">
        <v>201</v>
      </c>
      <c r="DM111" s="651"/>
      <c r="DN111" s="651"/>
      <c r="DO111" s="651"/>
      <c r="DP111" s="651"/>
      <c r="DQ111" s="651" t="s">
        <v>201</v>
      </c>
      <c r="DR111" s="651"/>
      <c r="DS111" s="651"/>
      <c r="DT111" s="651"/>
      <c r="DU111" s="651"/>
      <c r="DV111" s="723" t="s">
        <v>201</v>
      </c>
      <c r="DW111" s="723"/>
      <c r="DX111" s="723"/>
      <c r="DY111" s="723"/>
      <c r="DZ111" s="732"/>
    </row>
    <row r="112" spans="1:131" s="375" customFormat="1" ht="26.25" customHeight="1">
      <c r="A112" s="396" t="s">
        <v>158</v>
      </c>
      <c r="B112" s="419"/>
      <c r="C112" s="388" t="s">
        <v>402</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201</v>
      </c>
      <c r="AB112" s="456"/>
      <c r="AC112" s="456"/>
      <c r="AD112" s="456"/>
      <c r="AE112" s="509"/>
      <c r="AF112" s="525" t="s">
        <v>201</v>
      </c>
      <c r="AG112" s="456"/>
      <c r="AH112" s="456"/>
      <c r="AI112" s="456"/>
      <c r="AJ112" s="509"/>
      <c r="AK112" s="525" t="s">
        <v>201</v>
      </c>
      <c r="AL112" s="456"/>
      <c r="AM112" s="456"/>
      <c r="AN112" s="456"/>
      <c r="AO112" s="509"/>
      <c r="AP112" s="549" t="s">
        <v>201</v>
      </c>
      <c r="AQ112" s="557"/>
      <c r="AR112" s="557"/>
      <c r="AS112" s="557"/>
      <c r="AT112" s="567"/>
      <c r="AU112" s="579"/>
      <c r="AV112" s="588"/>
      <c r="AW112" s="588"/>
      <c r="AX112" s="588"/>
      <c r="AY112" s="588"/>
      <c r="AZ112" s="435" t="s">
        <v>270</v>
      </c>
      <c r="BA112" s="388"/>
      <c r="BB112" s="388"/>
      <c r="BC112" s="388"/>
      <c r="BD112" s="388"/>
      <c r="BE112" s="388"/>
      <c r="BF112" s="388"/>
      <c r="BG112" s="388"/>
      <c r="BH112" s="388"/>
      <c r="BI112" s="388"/>
      <c r="BJ112" s="388"/>
      <c r="BK112" s="388"/>
      <c r="BL112" s="388"/>
      <c r="BM112" s="388"/>
      <c r="BN112" s="388"/>
      <c r="BO112" s="388"/>
      <c r="BP112" s="482"/>
      <c r="BQ112" s="643">
        <v>1914725</v>
      </c>
      <c r="BR112" s="651"/>
      <c r="BS112" s="651"/>
      <c r="BT112" s="651"/>
      <c r="BU112" s="651"/>
      <c r="BV112" s="651">
        <v>1876577</v>
      </c>
      <c r="BW112" s="651"/>
      <c r="BX112" s="651"/>
      <c r="BY112" s="651"/>
      <c r="BZ112" s="651"/>
      <c r="CA112" s="651">
        <v>1901734</v>
      </c>
      <c r="CB112" s="651"/>
      <c r="CC112" s="651"/>
      <c r="CD112" s="651"/>
      <c r="CE112" s="651"/>
      <c r="CF112" s="667">
        <v>49.7</v>
      </c>
      <c r="CG112" s="671"/>
      <c r="CH112" s="671"/>
      <c r="CI112" s="671"/>
      <c r="CJ112" s="671"/>
      <c r="CK112" s="683"/>
      <c r="CL112" s="423"/>
      <c r="CM112" s="435" t="s">
        <v>345</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201</v>
      </c>
      <c r="DH112" s="651"/>
      <c r="DI112" s="651"/>
      <c r="DJ112" s="651"/>
      <c r="DK112" s="651"/>
      <c r="DL112" s="651" t="s">
        <v>201</v>
      </c>
      <c r="DM112" s="651"/>
      <c r="DN112" s="651"/>
      <c r="DO112" s="651"/>
      <c r="DP112" s="651"/>
      <c r="DQ112" s="651" t="s">
        <v>201</v>
      </c>
      <c r="DR112" s="651"/>
      <c r="DS112" s="651"/>
      <c r="DT112" s="651"/>
      <c r="DU112" s="651"/>
      <c r="DV112" s="723" t="s">
        <v>201</v>
      </c>
      <c r="DW112" s="723"/>
      <c r="DX112" s="723"/>
      <c r="DY112" s="723"/>
      <c r="DZ112" s="732"/>
    </row>
    <row r="113" spans="1:130" s="375" customFormat="1" ht="26.25" customHeight="1">
      <c r="A113" s="397"/>
      <c r="B113" s="420"/>
      <c r="C113" s="388" t="s">
        <v>405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212232</v>
      </c>
      <c r="AB113" s="456"/>
      <c r="AC113" s="456"/>
      <c r="AD113" s="456"/>
      <c r="AE113" s="509"/>
      <c r="AF113" s="525">
        <v>208645</v>
      </c>
      <c r="AG113" s="456"/>
      <c r="AH113" s="456"/>
      <c r="AI113" s="456"/>
      <c r="AJ113" s="509"/>
      <c r="AK113" s="525">
        <v>204869</v>
      </c>
      <c r="AL113" s="456"/>
      <c r="AM113" s="456"/>
      <c r="AN113" s="456"/>
      <c r="AO113" s="509"/>
      <c r="AP113" s="549">
        <v>5.4</v>
      </c>
      <c r="AQ113" s="557"/>
      <c r="AR113" s="557"/>
      <c r="AS113" s="557"/>
      <c r="AT113" s="567"/>
      <c r="AU113" s="579"/>
      <c r="AV113" s="588"/>
      <c r="AW113" s="588"/>
      <c r="AX113" s="588"/>
      <c r="AY113" s="588"/>
      <c r="AZ113" s="435" t="s">
        <v>205</v>
      </c>
      <c r="BA113" s="388"/>
      <c r="BB113" s="388"/>
      <c r="BC113" s="388"/>
      <c r="BD113" s="388"/>
      <c r="BE113" s="388"/>
      <c r="BF113" s="388"/>
      <c r="BG113" s="388"/>
      <c r="BH113" s="388"/>
      <c r="BI113" s="388"/>
      <c r="BJ113" s="388"/>
      <c r="BK113" s="388"/>
      <c r="BL113" s="388"/>
      <c r="BM113" s="388"/>
      <c r="BN113" s="388"/>
      <c r="BO113" s="388"/>
      <c r="BP113" s="482"/>
      <c r="BQ113" s="643">
        <v>315609</v>
      </c>
      <c r="BR113" s="651"/>
      <c r="BS113" s="651"/>
      <c r="BT113" s="651"/>
      <c r="BU113" s="651"/>
      <c r="BV113" s="651">
        <v>371607</v>
      </c>
      <c r="BW113" s="651"/>
      <c r="BX113" s="651"/>
      <c r="BY113" s="651"/>
      <c r="BZ113" s="651"/>
      <c r="CA113" s="651">
        <v>320164</v>
      </c>
      <c r="CB113" s="651"/>
      <c r="CC113" s="651"/>
      <c r="CD113" s="651"/>
      <c r="CE113" s="651"/>
      <c r="CF113" s="667">
        <v>8.4</v>
      </c>
      <c r="CG113" s="671"/>
      <c r="CH113" s="671"/>
      <c r="CI113" s="671"/>
      <c r="CJ113" s="671"/>
      <c r="CK113" s="683"/>
      <c r="CL113" s="423"/>
      <c r="CM113" s="435" t="s">
        <v>356</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201</v>
      </c>
      <c r="DH113" s="456"/>
      <c r="DI113" s="456"/>
      <c r="DJ113" s="456"/>
      <c r="DK113" s="509"/>
      <c r="DL113" s="525" t="s">
        <v>201</v>
      </c>
      <c r="DM113" s="456"/>
      <c r="DN113" s="456"/>
      <c r="DO113" s="456"/>
      <c r="DP113" s="509"/>
      <c r="DQ113" s="525" t="s">
        <v>201</v>
      </c>
      <c r="DR113" s="456"/>
      <c r="DS113" s="456"/>
      <c r="DT113" s="456"/>
      <c r="DU113" s="509"/>
      <c r="DV113" s="549" t="s">
        <v>201</v>
      </c>
      <c r="DW113" s="557"/>
      <c r="DX113" s="557"/>
      <c r="DY113" s="557"/>
      <c r="DZ113" s="567"/>
    </row>
    <row r="114" spans="1:130" s="375" customFormat="1" ht="26.25" customHeight="1">
      <c r="A114" s="397"/>
      <c r="B114" s="420"/>
      <c r="C114" s="388" t="s">
        <v>407</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9137</v>
      </c>
      <c r="AB114" s="456"/>
      <c r="AC114" s="456"/>
      <c r="AD114" s="456"/>
      <c r="AE114" s="509"/>
      <c r="AF114" s="525">
        <v>17075</v>
      </c>
      <c r="AG114" s="456"/>
      <c r="AH114" s="456"/>
      <c r="AI114" s="456"/>
      <c r="AJ114" s="509"/>
      <c r="AK114" s="525">
        <v>56034</v>
      </c>
      <c r="AL114" s="456"/>
      <c r="AM114" s="456"/>
      <c r="AN114" s="456"/>
      <c r="AO114" s="509"/>
      <c r="AP114" s="549">
        <v>1.5</v>
      </c>
      <c r="AQ114" s="557"/>
      <c r="AR114" s="557"/>
      <c r="AS114" s="557"/>
      <c r="AT114" s="567"/>
      <c r="AU114" s="579"/>
      <c r="AV114" s="588"/>
      <c r="AW114" s="588"/>
      <c r="AX114" s="588"/>
      <c r="AY114" s="588"/>
      <c r="AZ114" s="435" t="s">
        <v>408</v>
      </c>
      <c r="BA114" s="388"/>
      <c r="BB114" s="388"/>
      <c r="BC114" s="388"/>
      <c r="BD114" s="388"/>
      <c r="BE114" s="388"/>
      <c r="BF114" s="388"/>
      <c r="BG114" s="388"/>
      <c r="BH114" s="388"/>
      <c r="BI114" s="388"/>
      <c r="BJ114" s="388"/>
      <c r="BK114" s="388"/>
      <c r="BL114" s="388"/>
      <c r="BM114" s="388"/>
      <c r="BN114" s="388"/>
      <c r="BO114" s="388"/>
      <c r="BP114" s="482"/>
      <c r="BQ114" s="643">
        <v>631647</v>
      </c>
      <c r="BR114" s="651"/>
      <c r="BS114" s="651"/>
      <c r="BT114" s="651"/>
      <c r="BU114" s="651"/>
      <c r="BV114" s="651">
        <v>682362</v>
      </c>
      <c r="BW114" s="651"/>
      <c r="BX114" s="651"/>
      <c r="BY114" s="651"/>
      <c r="BZ114" s="651"/>
      <c r="CA114" s="651">
        <v>506369</v>
      </c>
      <c r="CB114" s="651"/>
      <c r="CC114" s="651"/>
      <c r="CD114" s="651"/>
      <c r="CE114" s="651"/>
      <c r="CF114" s="667">
        <v>13.2</v>
      </c>
      <c r="CG114" s="671"/>
      <c r="CH114" s="671"/>
      <c r="CI114" s="671"/>
      <c r="CJ114" s="671"/>
      <c r="CK114" s="683"/>
      <c r="CL114" s="423"/>
      <c r="CM114" s="435" t="s">
        <v>409</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201</v>
      </c>
      <c r="DH114" s="456"/>
      <c r="DI114" s="456"/>
      <c r="DJ114" s="456"/>
      <c r="DK114" s="509"/>
      <c r="DL114" s="525" t="s">
        <v>201</v>
      </c>
      <c r="DM114" s="456"/>
      <c r="DN114" s="456"/>
      <c r="DO114" s="456"/>
      <c r="DP114" s="509"/>
      <c r="DQ114" s="525" t="s">
        <v>201</v>
      </c>
      <c r="DR114" s="456"/>
      <c r="DS114" s="456"/>
      <c r="DT114" s="456"/>
      <c r="DU114" s="509"/>
      <c r="DV114" s="549" t="s">
        <v>201</v>
      </c>
      <c r="DW114" s="557"/>
      <c r="DX114" s="557"/>
      <c r="DY114" s="557"/>
      <c r="DZ114" s="567"/>
    </row>
    <row r="115" spans="1:130" s="375" customFormat="1" ht="26.25" customHeight="1">
      <c r="A115" s="397"/>
      <c r="B115" s="420"/>
      <c r="C115" s="388" t="s">
        <v>334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14875</v>
      </c>
      <c r="AB115" s="456"/>
      <c r="AC115" s="456"/>
      <c r="AD115" s="456"/>
      <c r="AE115" s="509"/>
      <c r="AF115" s="525">
        <v>68101</v>
      </c>
      <c r="AG115" s="456"/>
      <c r="AH115" s="456"/>
      <c r="AI115" s="456"/>
      <c r="AJ115" s="509"/>
      <c r="AK115" s="525">
        <v>18431</v>
      </c>
      <c r="AL115" s="456"/>
      <c r="AM115" s="456"/>
      <c r="AN115" s="456"/>
      <c r="AO115" s="509"/>
      <c r="AP115" s="549">
        <v>0.5</v>
      </c>
      <c r="AQ115" s="557"/>
      <c r="AR115" s="557"/>
      <c r="AS115" s="557"/>
      <c r="AT115" s="567"/>
      <c r="AU115" s="579"/>
      <c r="AV115" s="588"/>
      <c r="AW115" s="588"/>
      <c r="AX115" s="588"/>
      <c r="AY115" s="588"/>
      <c r="AZ115" s="435" t="s">
        <v>322</v>
      </c>
      <c r="BA115" s="388"/>
      <c r="BB115" s="388"/>
      <c r="BC115" s="388"/>
      <c r="BD115" s="388"/>
      <c r="BE115" s="388"/>
      <c r="BF115" s="388"/>
      <c r="BG115" s="388"/>
      <c r="BH115" s="388"/>
      <c r="BI115" s="388"/>
      <c r="BJ115" s="388"/>
      <c r="BK115" s="388"/>
      <c r="BL115" s="388"/>
      <c r="BM115" s="388"/>
      <c r="BN115" s="388"/>
      <c r="BO115" s="388"/>
      <c r="BP115" s="482"/>
      <c r="BQ115" s="643" t="s">
        <v>201</v>
      </c>
      <c r="BR115" s="651"/>
      <c r="BS115" s="651"/>
      <c r="BT115" s="651"/>
      <c r="BU115" s="651"/>
      <c r="BV115" s="651" t="s">
        <v>201</v>
      </c>
      <c r="BW115" s="651"/>
      <c r="BX115" s="651"/>
      <c r="BY115" s="651"/>
      <c r="BZ115" s="651"/>
      <c r="CA115" s="651" t="s">
        <v>201</v>
      </c>
      <c r="CB115" s="651"/>
      <c r="CC115" s="651"/>
      <c r="CD115" s="651"/>
      <c r="CE115" s="651"/>
      <c r="CF115" s="667" t="s">
        <v>201</v>
      </c>
      <c r="CG115" s="671"/>
      <c r="CH115" s="671"/>
      <c r="CI115" s="671"/>
      <c r="CJ115" s="671"/>
      <c r="CK115" s="683"/>
      <c r="CL115" s="423"/>
      <c r="CM115" s="435" t="s">
        <v>36</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201</v>
      </c>
      <c r="DH115" s="456"/>
      <c r="DI115" s="456"/>
      <c r="DJ115" s="456"/>
      <c r="DK115" s="509"/>
      <c r="DL115" s="525" t="s">
        <v>201</v>
      </c>
      <c r="DM115" s="456"/>
      <c r="DN115" s="456"/>
      <c r="DO115" s="456"/>
      <c r="DP115" s="509"/>
      <c r="DQ115" s="525" t="s">
        <v>201</v>
      </c>
      <c r="DR115" s="456"/>
      <c r="DS115" s="456"/>
      <c r="DT115" s="456"/>
      <c r="DU115" s="509"/>
      <c r="DV115" s="549" t="s">
        <v>201</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222</v>
      </c>
      <c r="AB116" s="456"/>
      <c r="AC116" s="456"/>
      <c r="AD116" s="456"/>
      <c r="AE116" s="509"/>
      <c r="AF116" s="525">
        <v>342</v>
      </c>
      <c r="AG116" s="456"/>
      <c r="AH116" s="456"/>
      <c r="AI116" s="456"/>
      <c r="AJ116" s="509"/>
      <c r="AK116" s="525" t="s">
        <v>201</v>
      </c>
      <c r="AL116" s="456"/>
      <c r="AM116" s="456"/>
      <c r="AN116" s="456"/>
      <c r="AO116" s="509"/>
      <c r="AP116" s="549" t="s">
        <v>201</v>
      </c>
      <c r="AQ116" s="557"/>
      <c r="AR116" s="557"/>
      <c r="AS116" s="557"/>
      <c r="AT116" s="567"/>
      <c r="AU116" s="579"/>
      <c r="AV116" s="588"/>
      <c r="AW116" s="588"/>
      <c r="AX116" s="588"/>
      <c r="AY116" s="588"/>
      <c r="AZ116" s="612" t="s">
        <v>225</v>
      </c>
      <c r="BA116" s="615"/>
      <c r="BB116" s="615"/>
      <c r="BC116" s="615"/>
      <c r="BD116" s="615"/>
      <c r="BE116" s="615"/>
      <c r="BF116" s="615"/>
      <c r="BG116" s="615"/>
      <c r="BH116" s="615"/>
      <c r="BI116" s="615"/>
      <c r="BJ116" s="615"/>
      <c r="BK116" s="615"/>
      <c r="BL116" s="615"/>
      <c r="BM116" s="615"/>
      <c r="BN116" s="615"/>
      <c r="BO116" s="615"/>
      <c r="BP116" s="638"/>
      <c r="BQ116" s="643" t="s">
        <v>201</v>
      </c>
      <c r="BR116" s="651"/>
      <c r="BS116" s="651"/>
      <c r="BT116" s="651"/>
      <c r="BU116" s="651"/>
      <c r="BV116" s="651" t="s">
        <v>201</v>
      </c>
      <c r="BW116" s="651"/>
      <c r="BX116" s="651"/>
      <c r="BY116" s="651"/>
      <c r="BZ116" s="651"/>
      <c r="CA116" s="651" t="s">
        <v>201</v>
      </c>
      <c r="CB116" s="651"/>
      <c r="CC116" s="651"/>
      <c r="CD116" s="651"/>
      <c r="CE116" s="651"/>
      <c r="CF116" s="667" t="s">
        <v>201</v>
      </c>
      <c r="CG116" s="671"/>
      <c r="CH116" s="671"/>
      <c r="CI116" s="671"/>
      <c r="CJ116" s="671"/>
      <c r="CK116" s="683"/>
      <c r="CL116" s="423"/>
      <c r="CM116" s="435" t="s">
        <v>411</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201</v>
      </c>
      <c r="DH116" s="456"/>
      <c r="DI116" s="456"/>
      <c r="DJ116" s="456"/>
      <c r="DK116" s="509"/>
      <c r="DL116" s="525" t="s">
        <v>201</v>
      </c>
      <c r="DM116" s="456"/>
      <c r="DN116" s="456"/>
      <c r="DO116" s="456"/>
      <c r="DP116" s="509"/>
      <c r="DQ116" s="525" t="s">
        <v>201</v>
      </c>
      <c r="DR116" s="456"/>
      <c r="DS116" s="456"/>
      <c r="DT116" s="456"/>
      <c r="DU116" s="509"/>
      <c r="DV116" s="549" t="s">
        <v>201</v>
      </c>
      <c r="DW116" s="557"/>
      <c r="DX116" s="557"/>
      <c r="DY116" s="557"/>
      <c r="DZ116" s="567"/>
    </row>
    <row r="117" spans="1:130" s="375" customFormat="1" ht="26.25" customHeight="1">
      <c r="A117" s="393"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310</v>
      </c>
      <c r="Z117" s="479"/>
      <c r="AA117" s="493">
        <v>1117041</v>
      </c>
      <c r="AB117" s="498"/>
      <c r="AC117" s="498"/>
      <c r="AD117" s="498"/>
      <c r="AE117" s="510"/>
      <c r="AF117" s="526">
        <v>1172741</v>
      </c>
      <c r="AG117" s="498"/>
      <c r="AH117" s="498"/>
      <c r="AI117" s="498"/>
      <c r="AJ117" s="510"/>
      <c r="AK117" s="526">
        <v>1252836</v>
      </c>
      <c r="AL117" s="498"/>
      <c r="AM117" s="498"/>
      <c r="AN117" s="498"/>
      <c r="AO117" s="510"/>
      <c r="AP117" s="550"/>
      <c r="AQ117" s="558"/>
      <c r="AR117" s="558"/>
      <c r="AS117" s="558"/>
      <c r="AT117" s="568"/>
      <c r="AU117" s="579"/>
      <c r="AV117" s="588"/>
      <c r="AW117" s="588"/>
      <c r="AX117" s="588"/>
      <c r="AY117" s="588"/>
      <c r="AZ117" s="436" t="s">
        <v>412</v>
      </c>
      <c r="BA117" s="438"/>
      <c r="BB117" s="438"/>
      <c r="BC117" s="438"/>
      <c r="BD117" s="438"/>
      <c r="BE117" s="438"/>
      <c r="BF117" s="438"/>
      <c r="BG117" s="438"/>
      <c r="BH117" s="438"/>
      <c r="BI117" s="438"/>
      <c r="BJ117" s="438"/>
      <c r="BK117" s="438"/>
      <c r="BL117" s="438"/>
      <c r="BM117" s="438"/>
      <c r="BN117" s="438"/>
      <c r="BO117" s="438"/>
      <c r="BP117" s="484"/>
      <c r="BQ117" s="643" t="s">
        <v>201</v>
      </c>
      <c r="BR117" s="651"/>
      <c r="BS117" s="651"/>
      <c r="BT117" s="651"/>
      <c r="BU117" s="651"/>
      <c r="BV117" s="651" t="s">
        <v>201</v>
      </c>
      <c r="BW117" s="651"/>
      <c r="BX117" s="651"/>
      <c r="BY117" s="651"/>
      <c r="BZ117" s="651"/>
      <c r="CA117" s="651" t="s">
        <v>201</v>
      </c>
      <c r="CB117" s="651"/>
      <c r="CC117" s="651"/>
      <c r="CD117" s="651"/>
      <c r="CE117" s="651"/>
      <c r="CF117" s="667" t="s">
        <v>201</v>
      </c>
      <c r="CG117" s="671"/>
      <c r="CH117" s="671"/>
      <c r="CI117" s="671"/>
      <c r="CJ117" s="671"/>
      <c r="CK117" s="683"/>
      <c r="CL117" s="423"/>
      <c r="CM117" s="435" t="s">
        <v>320</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201</v>
      </c>
      <c r="DH117" s="456"/>
      <c r="DI117" s="456"/>
      <c r="DJ117" s="456"/>
      <c r="DK117" s="509"/>
      <c r="DL117" s="525" t="s">
        <v>201</v>
      </c>
      <c r="DM117" s="456"/>
      <c r="DN117" s="456"/>
      <c r="DO117" s="456"/>
      <c r="DP117" s="509"/>
      <c r="DQ117" s="525" t="s">
        <v>201</v>
      </c>
      <c r="DR117" s="456"/>
      <c r="DS117" s="456"/>
      <c r="DT117" s="456"/>
      <c r="DU117" s="509"/>
      <c r="DV117" s="549" t="s">
        <v>201</v>
      </c>
      <c r="DW117" s="557"/>
      <c r="DX117" s="557"/>
      <c r="DY117" s="557"/>
      <c r="DZ117" s="567"/>
    </row>
    <row r="118" spans="1:130" s="375" customFormat="1" ht="26.25" customHeight="1">
      <c r="A118" s="393" t="s">
        <v>105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15</v>
      </c>
      <c r="AB118" s="416"/>
      <c r="AC118" s="416"/>
      <c r="AD118" s="416"/>
      <c r="AE118" s="479"/>
      <c r="AF118" s="490" t="s">
        <v>362</v>
      </c>
      <c r="AG118" s="416"/>
      <c r="AH118" s="416"/>
      <c r="AI118" s="416"/>
      <c r="AJ118" s="479"/>
      <c r="AK118" s="490" t="s">
        <v>344</v>
      </c>
      <c r="AL118" s="416"/>
      <c r="AM118" s="416"/>
      <c r="AN118" s="416"/>
      <c r="AO118" s="479"/>
      <c r="AP118" s="490" t="s">
        <v>397</v>
      </c>
      <c r="AQ118" s="416"/>
      <c r="AR118" s="416"/>
      <c r="AS118" s="416"/>
      <c r="AT118" s="565"/>
      <c r="AU118" s="579"/>
      <c r="AV118" s="588"/>
      <c r="AW118" s="588"/>
      <c r="AX118" s="588"/>
      <c r="AY118" s="588"/>
      <c r="AZ118" s="437" t="s">
        <v>413</v>
      </c>
      <c r="BA118" s="433"/>
      <c r="BB118" s="433"/>
      <c r="BC118" s="433"/>
      <c r="BD118" s="433"/>
      <c r="BE118" s="433"/>
      <c r="BF118" s="433"/>
      <c r="BG118" s="433"/>
      <c r="BH118" s="433"/>
      <c r="BI118" s="433"/>
      <c r="BJ118" s="433"/>
      <c r="BK118" s="433"/>
      <c r="BL118" s="433"/>
      <c r="BM118" s="433"/>
      <c r="BN118" s="433"/>
      <c r="BO118" s="433"/>
      <c r="BP118" s="483"/>
      <c r="BQ118" s="644" t="s">
        <v>201</v>
      </c>
      <c r="BR118" s="652"/>
      <c r="BS118" s="652"/>
      <c r="BT118" s="652"/>
      <c r="BU118" s="652"/>
      <c r="BV118" s="652" t="s">
        <v>201</v>
      </c>
      <c r="BW118" s="652"/>
      <c r="BX118" s="652"/>
      <c r="BY118" s="652"/>
      <c r="BZ118" s="652"/>
      <c r="CA118" s="652" t="s">
        <v>201</v>
      </c>
      <c r="CB118" s="652"/>
      <c r="CC118" s="652"/>
      <c r="CD118" s="652"/>
      <c r="CE118" s="652"/>
      <c r="CF118" s="667" t="s">
        <v>201</v>
      </c>
      <c r="CG118" s="671"/>
      <c r="CH118" s="671"/>
      <c r="CI118" s="671"/>
      <c r="CJ118" s="671"/>
      <c r="CK118" s="683"/>
      <c r="CL118" s="423"/>
      <c r="CM118" s="435" t="s">
        <v>414</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201</v>
      </c>
      <c r="DH118" s="456"/>
      <c r="DI118" s="456"/>
      <c r="DJ118" s="456"/>
      <c r="DK118" s="509"/>
      <c r="DL118" s="525" t="s">
        <v>201</v>
      </c>
      <c r="DM118" s="456"/>
      <c r="DN118" s="456"/>
      <c r="DO118" s="456"/>
      <c r="DP118" s="509"/>
      <c r="DQ118" s="525" t="s">
        <v>201</v>
      </c>
      <c r="DR118" s="456"/>
      <c r="DS118" s="456"/>
      <c r="DT118" s="456"/>
      <c r="DU118" s="509"/>
      <c r="DV118" s="549" t="s">
        <v>201</v>
      </c>
      <c r="DW118" s="557"/>
      <c r="DX118" s="557"/>
      <c r="DY118" s="557"/>
      <c r="DZ118" s="567"/>
    </row>
    <row r="119" spans="1:130" s="375" customFormat="1" ht="26.25" customHeight="1">
      <c r="A119" s="399" t="s">
        <v>339</v>
      </c>
      <c r="B119" s="422"/>
      <c r="C119" s="434" t="s">
        <v>399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201</v>
      </c>
      <c r="AB119" s="497"/>
      <c r="AC119" s="497"/>
      <c r="AD119" s="497"/>
      <c r="AE119" s="508"/>
      <c r="AF119" s="524" t="s">
        <v>201</v>
      </c>
      <c r="AG119" s="497"/>
      <c r="AH119" s="497"/>
      <c r="AI119" s="497"/>
      <c r="AJ119" s="508"/>
      <c r="AK119" s="524" t="s">
        <v>201</v>
      </c>
      <c r="AL119" s="497"/>
      <c r="AM119" s="497"/>
      <c r="AN119" s="497"/>
      <c r="AO119" s="508"/>
      <c r="AP119" s="548" t="s">
        <v>201</v>
      </c>
      <c r="AQ119" s="556"/>
      <c r="AR119" s="556"/>
      <c r="AS119" s="556"/>
      <c r="AT119" s="566"/>
      <c r="AU119" s="580"/>
      <c r="AV119" s="589"/>
      <c r="AW119" s="589"/>
      <c r="AX119" s="589"/>
      <c r="AY119" s="589"/>
      <c r="AZ119" s="613" t="s">
        <v>274</v>
      </c>
      <c r="BA119" s="613"/>
      <c r="BB119" s="613"/>
      <c r="BC119" s="613"/>
      <c r="BD119" s="613"/>
      <c r="BE119" s="613"/>
      <c r="BF119" s="613"/>
      <c r="BG119" s="613"/>
      <c r="BH119" s="613"/>
      <c r="BI119" s="613"/>
      <c r="BJ119" s="613"/>
      <c r="BK119" s="613"/>
      <c r="BL119" s="613"/>
      <c r="BM119" s="613"/>
      <c r="BN119" s="613"/>
      <c r="BO119" s="478" t="s">
        <v>171</v>
      </c>
      <c r="BP119" s="639"/>
      <c r="BQ119" s="644">
        <v>13372950</v>
      </c>
      <c r="BR119" s="652"/>
      <c r="BS119" s="652"/>
      <c r="BT119" s="652"/>
      <c r="BU119" s="652"/>
      <c r="BV119" s="652">
        <v>15715667</v>
      </c>
      <c r="BW119" s="652"/>
      <c r="BX119" s="652"/>
      <c r="BY119" s="652"/>
      <c r="BZ119" s="652"/>
      <c r="CA119" s="652">
        <v>15755594</v>
      </c>
      <c r="CB119" s="652"/>
      <c r="CC119" s="652"/>
      <c r="CD119" s="652"/>
      <c r="CE119" s="652"/>
      <c r="CF119" s="554"/>
      <c r="CG119" s="562"/>
      <c r="CH119" s="562"/>
      <c r="CI119" s="562"/>
      <c r="CJ119" s="679"/>
      <c r="CK119" s="684"/>
      <c r="CL119" s="424"/>
      <c r="CM119" s="437" t="s">
        <v>415</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19088</v>
      </c>
      <c r="DH119" s="499"/>
      <c r="DI119" s="499"/>
      <c r="DJ119" s="499"/>
      <c r="DK119" s="511"/>
      <c r="DL119" s="527">
        <v>43581</v>
      </c>
      <c r="DM119" s="499"/>
      <c r="DN119" s="499"/>
      <c r="DO119" s="499"/>
      <c r="DP119" s="511"/>
      <c r="DQ119" s="527">
        <v>41962</v>
      </c>
      <c r="DR119" s="499"/>
      <c r="DS119" s="499"/>
      <c r="DT119" s="499"/>
      <c r="DU119" s="511"/>
      <c r="DV119" s="724">
        <v>1.1000000000000001</v>
      </c>
      <c r="DW119" s="726"/>
      <c r="DX119" s="726"/>
      <c r="DY119" s="726"/>
      <c r="DZ119" s="733"/>
    </row>
    <row r="120" spans="1:130" s="375" customFormat="1" ht="26.25" customHeight="1">
      <c r="A120" s="400"/>
      <c r="B120" s="423"/>
      <c r="C120" s="435" t="s">
        <v>138</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201</v>
      </c>
      <c r="AB120" s="456"/>
      <c r="AC120" s="456"/>
      <c r="AD120" s="456"/>
      <c r="AE120" s="509"/>
      <c r="AF120" s="525" t="s">
        <v>201</v>
      </c>
      <c r="AG120" s="456"/>
      <c r="AH120" s="456"/>
      <c r="AI120" s="456"/>
      <c r="AJ120" s="509"/>
      <c r="AK120" s="525" t="s">
        <v>201</v>
      </c>
      <c r="AL120" s="456"/>
      <c r="AM120" s="456"/>
      <c r="AN120" s="456"/>
      <c r="AO120" s="509"/>
      <c r="AP120" s="549" t="s">
        <v>201</v>
      </c>
      <c r="AQ120" s="557"/>
      <c r="AR120" s="557"/>
      <c r="AS120" s="557"/>
      <c r="AT120" s="567"/>
      <c r="AU120" s="581" t="s">
        <v>403</v>
      </c>
      <c r="AV120" s="590"/>
      <c r="AW120" s="590"/>
      <c r="AX120" s="590"/>
      <c r="AY120" s="601"/>
      <c r="AZ120" s="434" t="s">
        <v>215</v>
      </c>
      <c r="BA120" s="417"/>
      <c r="BB120" s="417"/>
      <c r="BC120" s="417"/>
      <c r="BD120" s="417"/>
      <c r="BE120" s="417"/>
      <c r="BF120" s="417"/>
      <c r="BG120" s="417"/>
      <c r="BH120" s="417"/>
      <c r="BI120" s="417"/>
      <c r="BJ120" s="417"/>
      <c r="BK120" s="417"/>
      <c r="BL120" s="417"/>
      <c r="BM120" s="417"/>
      <c r="BN120" s="417"/>
      <c r="BO120" s="417"/>
      <c r="BP120" s="480"/>
      <c r="BQ120" s="642">
        <v>2426792</v>
      </c>
      <c r="BR120" s="650"/>
      <c r="BS120" s="650"/>
      <c r="BT120" s="650"/>
      <c r="BU120" s="650"/>
      <c r="BV120" s="650">
        <v>1950569</v>
      </c>
      <c r="BW120" s="650"/>
      <c r="BX120" s="650"/>
      <c r="BY120" s="650"/>
      <c r="BZ120" s="650"/>
      <c r="CA120" s="650">
        <v>2375960</v>
      </c>
      <c r="CB120" s="650"/>
      <c r="CC120" s="650"/>
      <c r="CD120" s="650"/>
      <c r="CE120" s="650"/>
      <c r="CF120" s="666">
        <v>62.1</v>
      </c>
      <c r="CG120" s="670"/>
      <c r="CH120" s="670"/>
      <c r="CI120" s="670"/>
      <c r="CJ120" s="670"/>
      <c r="CK120" s="685" t="s">
        <v>271</v>
      </c>
      <c r="CL120" s="695"/>
      <c r="CM120" s="695"/>
      <c r="CN120" s="695"/>
      <c r="CO120" s="698"/>
      <c r="CP120" s="702" t="s">
        <v>47</v>
      </c>
      <c r="CQ120" s="705"/>
      <c r="CR120" s="705"/>
      <c r="CS120" s="705"/>
      <c r="CT120" s="705"/>
      <c r="CU120" s="705"/>
      <c r="CV120" s="705"/>
      <c r="CW120" s="705"/>
      <c r="CX120" s="705"/>
      <c r="CY120" s="705"/>
      <c r="CZ120" s="705"/>
      <c r="DA120" s="705"/>
      <c r="DB120" s="705"/>
      <c r="DC120" s="705"/>
      <c r="DD120" s="705"/>
      <c r="DE120" s="705"/>
      <c r="DF120" s="708"/>
      <c r="DG120" s="642">
        <v>1749681</v>
      </c>
      <c r="DH120" s="650"/>
      <c r="DI120" s="650"/>
      <c r="DJ120" s="650"/>
      <c r="DK120" s="650"/>
      <c r="DL120" s="650">
        <v>1690892</v>
      </c>
      <c r="DM120" s="650"/>
      <c r="DN120" s="650"/>
      <c r="DO120" s="650"/>
      <c r="DP120" s="650"/>
      <c r="DQ120" s="650">
        <v>1615317</v>
      </c>
      <c r="DR120" s="650"/>
      <c r="DS120" s="650"/>
      <c r="DT120" s="650"/>
      <c r="DU120" s="650"/>
      <c r="DV120" s="722">
        <v>42.2</v>
      </c>
      <c r="DW120" s="722"/>
      <c r="DX120" s="722"/>
      <c r="DY120" s="722"/>
      <c r="DZ120" s="731"/>
    </row>
    <row r="121" spans="1:130" s="375" customFormat="1" ht="26.25" customHeight="1">
      <c r="A121" s="400"/>
      <c r="B121" s="423"/>
      <c r="C121" s="436" t="s">
        <v>140</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201</v>
      </c>
      <c r="AB121" s="456"/>
      <c r="AC121" s="456"/>
      <c r="AD121" s="456"/>
      <c r="AE121" s="509"/>
      <c r="AF121" s="525" t="s">
        <v>201</v>
      </c>
      <c r="AG121" s="456"/>
      <c r="AH121" s="456"/>
      <c r="AI121" s="456"/>
      <c r="AJ121" s="509"/>
      <c r="AK121" s="525" t="s">
        <v>201</v>
      </c>
      <c r="AL121" s="456"/>
      <c r="AM121" s="456"/>
      <c r="AN121" s="456"/>
      <c r="AO121" s="509"/>
      <c r="AP121" s="549" t="s">
        <v>201</v>
      </c>
      <c r="AQ121" s="557"/>
      <c r="AR121" s="557"/>
      <c r="AS121" s="557"/>
      <c r="AT121" s="567"/>
      <c r="AU121" s="582"/>
      <c r="AV121" s="591"/>
      <c r="AW121" s="591"/>
      <c r="AX121" s="591"/>
      <c r="AY121" s="602"/>
      <c r="AZ121" s="435" t="s">
        <v>416</v>
      </c>
      <c r="BA121" s="388"/>
      <c r="BB121" s="388"/>
      <c r="BC121" s="388"/>
      <c r="BD121" s="388"/>
      <c r="BE121" s="388"/>
      <c r="BF121" s="388"/>
      <c r="BG121" s="388"/>
      <c r="BH121" s="388"/>
      <c r="BI121" s="388"/>
      <c r="BJ121" s="388"/>
      <c r="BK121" s="388"/>
      <c r="BL121" s="388"/>
      <c r="BM121" s="388"/>
      <c r="BN121" s="388"/>
      <c r="BO121" s="388"/>
      <c r="BP121" s="482"/>
      <c r="BQ121" s="643">
        <v>553126</v>
      </c>
      <c r="BR121" s="651"/>
      <c r="BS121" s="651"/>
      <c r="BT121" s="651"/>
      <c r="BU121" s="651"/>
      <c r="BV121" s="651">
        <v>638351</v>
      </c>
      <c r="BW121" s="651"/>
      <c r="BX121" s="651"/>
      <c r="BY121" s="651"/>
      <c r="BZ121" s="651"/>
      <c r="CA121" s="651">
        <v>645271</v>
      </c>
      <c r="CB121" s="651"/>
      <c r="CC121" s="651"/>
      <c r="CD121" s="651"/>
      <c r="CE121" s="651"/>
      <c r="CF121" s="667">
        <v>16.899999999999999</v>
      </c>
      <c r="CG121" s="671"/>
      <c r="CH121" s="671"/>
      <c r="CI121" s="671"/>
      <c r="CJ121" s="671"/>
      <c r="CK121" s="686"/>
      <c r="CL121" s="696"/>
      <c r="CM121" s="696"/>
      <c r="CN121" s="696"/>
      <c r="CO121" s="699"/>
      <c r="CP121" s="703" t="s">
        <v>388</v>
      </c>
      <c r="CQ121" s="413"/>
      <c r="CR121" s="413"/>
      <c r="CS121" s="413"/>
      <c r="CT121" s="413"/>
      <c r="CU121" s="413"/>
      <c r="CV121" s="413"/>
      <c r="CW121" s="413"/>
      <c r="CX121" s="413"/>
      <c r="CY121" s="413"/>
      <c r="CZ121" s="413"/>
      <c r="DA121" s="413"/>
      <c r="DB121" s="413"/>
      <c r="DC121" s="413"/>
      <c r="DD121" s="413"/>
      <c r="DE121" s="413"/>
      <c r="DF121" s="709"/>
      <c r="DG121" s="643">
        <v>165044</v>
      </c>
      <c r="DH121" s="651"/>
      <c r="DI121" s="651"/>
      <c r="DJ121" s="651"/>
      <c r="DK121" s="651"/>
      <c r="DL121" s="651">
        <v>185685</v>
      </c>
      <c r="DM121" s="651"/>
      <c r="DN121" s="651"/>
      <c r="DO121" s="651"/>
      <c r="DP121" s="651"/>
      <c r="DQ121" s="651">
        <v>286417</v>
      </c>
      <c r="DR121" s="651"/>
      <c r="DS121" s="651"/>
      <c r="DT121" s="651"/>
      <c r="DU121" s="651"/>
      <c r="DV121" s="723">
        <v>7.5</v>
      </c>
      <c r="DW121" s="723"/>
      <c r="DX121" s="723"/>
      <c r="DY121" s="723"/>
      <c r="DZ121" s="732"/>
    </row>
    <row r="122" spans="1:130" s="375" customFormat="1" ht="26.25" customHeight="1">
      <c r="A122" s="400"/>
      <c r="B122" s="423"/>
      <c r="C122" s="435" t="s">
        <v>409</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201</v>
      </c>
      <c r="AB122" s="456"/>
      <c r="AC122" s="456"/>
      <c r="AD122" s="456"/>
      <c r="AE122" s="509"/>
      <c r="AF122" s="525" t="s">
        <v>201</v>
      </c>
      <c r="AG122" s="456"/>
      <c r="AH122" s="456"/>
      <c r="AI122" s="456"/>
      <c r="AJ122" s="509"/>
      <c r="AK122" s="525" t="s">
        <v>201</v>
      </c>
      <c r="AL122" s="456"/>
      <c r="AM122" s="456"/>
      <c r="AN122" s="456"/>
      <c r="AO122" s="509"/>
      <c r="AP122" s="549" t="s">
        <v>201</v>
      </c>
      <c r="AQ122" s="557"/>
      <c r="AR122" s="557"/>
      <c r="AS122" s="557"/>
      <c r="AT122" s="567"/>
      <c r="AU122" s="582"/>
      <c r="AV122" s="591"/>
      <c r="AW122" s="591"/>
      <c r="AX122" s="591"/>
      <c r="AY122" s="602"/>
      <c r="AZ122" s="437" t="s">
        <v>418</v>
      </c>
      <c r="BA122" s="433"/>
      <c r="BB122" s="433"/>
      <c r="BC122" s="433"/>
      <c r="BD122" s="433"/>
      <c r="BE122" s="433"/>
      <c r="BF122" s="433"/>
      <c r="BG122" s="433"/>
      <c r="BH122" s="433"/>
      <c r="BI122" s="433"/>
      <c r="BJ122" s="433"/>
      <c r="BK122" s="433"/>
      <c r="BL122" s="433"/>
      <c r="BM122" s="433"/>
      <c r="BN122" s="433"/>
      <c r="BO122" s="433"/>
      <c r="BP122" s="483"/>
      <c r="BQ122" s="644">
        <v>8579055</v>
      </c>
      <c r="BR122" s="652"/>
      <c r="BS122" s="652"/>
      <c r="BT122" s="652"/>
      <c r="BU122" s="652"/>
      <c r="BV122" s="652">
        <v>10135078</v>
      </c>
      <c r="BW122" s="652"/>
      <c r="BX122" s="652"/>
      <c r="BY122" s="652"/>
      <c r="BZ122" s="652"/>
      <c r="CA122" s="652">
        <v>9896670</v>
      </c>
      <c r="CB122" s="652"/>
      <c r="CC122" s="652"/>
      <c r="CD122" s="652"/>
      <c r="CE122" s="652"/>
      <c r="CF122" s="668">
        <v>258.7</v>
      </c>
      <c r="CG122" s="672"/>
      <c r="CH122" s="672"/>
      <c r="CI122" s="672"/>
      <c r="CJ122" s="672"/>
      <c r="CK122" s="686"/>
      <c r="CL122" s="696"/>
      <c r="CM122" s="696"/>
      <c r="CN122" s="696"/>
      <c r="CO122" s="699"/>
      <c r="CP122" s="703" t="s">
        <v>29</v>
      </c>
      <c r="CQ122" s="413"/>
      <c r="CR122" s="413"/>
      <c r="CS122" s="413"/>
      <c r="CT122" s="413"/>
      <c r="CU122" s="413"/>
      <c r="CV122" s="413"/>
      <c r="CW122" s="413"/>
      <c r="CX122" s="413"/>
      <c r="CY122" s="413"/>
      <c r="CZ122" s="413"/>
      <c r="DA122" s="413"/>
      <c r="DB122" s="413"/>
      <c r="DC122" s="413"/>
      <c r="DD122" s="413"/>
      <c r="DE122" s="413"/>
      <c r="DF122" s="709"/>
      <c r="DG122" s="643" t="s">
        <v>201</v>
      </c>
      <c r="DH122" s="651"/>
      <c r="DI122" s="651"/>
      <c r="DJ122" s="651"/>
      <c r="DK122" s="651"/>
      <c r="DL122" s="651" t="s">
        <v>201</v>
      </c>
      <c r="DM122" s="651"/>
      <c r="DN122" s="651"/>
      <c r="DO122" s="651"/>
      <c r="DP122" s="651"/>
      <c r="DQ122" s="651" t="s">
        <v>201</v>
      </c>
      <c r="DR122" s="651"/>
      <c r="DS122" s="651"/>
      <c r="DT122" s="651"/>
      <c r="DU122" s="651"/>
      <c r="DV122" s="723" t="s">
        <v>201</v>
      </c>
      <c r="DW122" s="723"/>
      <c r="DX122" s="723"/>
      <c r="DY122" s="723"/>
      <c r="DZ122" s="732"/>
    </row>
    <row r="123" spans="1:130" s="375" customFormat="1" ht="26.25" customHeight="1">
      <c r="A123" s="400"/>
      <c r="B123" s="423"/>
      <c r="C123" s="435" t="s">
        <v>411</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201</v>
      </c>
      <c r="AB123" s="456"/>
      <c r="AC123" s="456"/>
      <c r="AD123" s="456"/>
      <c r="AE123" s="509"/>
      <c r="AF123" s="525" t="s">
        <v>201</v>
      </c>
      <c r="AG123" s="456"/>
      <c r="AH123" s="456"/>
      <c r="AI123" s="456"/>
      <c r="AJ123" s="509"/>
      <c r="AK123" s="525" t="s">
        <v>201</v>
      </c>
      <c r="AL123" s="456"/>
      <c r="AM123" s="456"/>
      <c r="AN123" s="456"/>
      <c r="AO123" s="509"/>
      <c r="AP123" s="549" t="s">
        <v>201</v>
      </c>
      <c r="AQ123" s="557"/>
      <c r="AR123" s="557"/>
      <c r="AS123" s="557"/>
      <c r="AT123" s="567"/>
      <c r="AU123" s="583"/>
      <c r="AV123" s="592"/>
      <c r="AW123" s="592"/>
      <c r="AX123" s="592"/>
      <c r="AY123" s="592"/>
      <c r="AZ123" s="613" t="s">
        <v>274</v>
      </c>
      <c r="BA123" s="613"/>
      <c r="BB123" s="613"/>
      <c r="BC123" s="613"/>
      <c r="BD123" s="613"/>
      <c r="BE123" s="613"/>
      <c r="BF123" s="613"/>
      <c r="BG123" s="613"/>
      <c r="BH123" s="613"/>
      <c r="BI123" s="613"/>
      <c r="BJ123" s="613"/>
      <c r="BK123" s="613"/>
      <c r="BL123" s="613"/>
      <c r="BM123" s="613"/>
      <c r="BN123" s="613"/>
      <c r="BO123" s="478" t="s">
        <v>419</v>
      </c>
      <c r="BP123" s="639"/>
      <c r="BQ123" s="645">
        <v>11558973</v>
      </c>
      <c r="BR123" s="653"/>
      <c r="BS123" s="653"/>
      <c r="BT123" s="653"/>
      <c r="BU123" s="653"/>
      <c r="BV123" s="653">
        <v>12723998</v>
      </c>
      <c r="BW123" s="653"/>
      <c r="BX123" s="653"/>
      <c r="BY123" s="653"/>
      <c r="BZ123" s="653"/>
      <c r="CA123" s="653">
        <v>12917901</v>
      </c>
      <c r="CB123" s="653"/>
      <c r="CC123" s="653"/>
      <c r="CD123" s="653"/>
      <c r="CE123" s="653"/>
      <c r="CF123" s="554"/>
      <c r="CG123" s="562"/>
      <c r="CH123" s="562"/>
      <c r="CI123" s="562"/>
      <c r="CJ123" s="679"/>
      <c r="CK123" s="686"/>
      <c r="CL123" s="696"/>
      <c r="CM123" s="696"/>
      <c r="CN123" s="696"/>
      <c r="CO123" s="699"/>
      <c r="CP123" s="703" t="s">
        <v>420</v>
      </c>
      <c r="CQ123" s="413"/>
      <c r="CR123" s="413"/>
      <c r="CS123" s="413"/>
      <c r="CT123" s="413"/>
      <c r="CU123" s="413"/>
      <c r="CV123" s="413"/>
      <c r="CW123" s="413"/>
      <c r="CX123" s="413"/>
      <c r="CY123" s="413"/>
      <c r="CZ123" s="413"/>
      <c r="DA123" s="413"/>
      <c r="DB123" s="413"/>
      <c r="DC123" s="413"/>
      <c r="DD123" s="413"/>
      <c r="DE123" s="413"/>
      <c r="DF123" s="709"/>
      <c r="DG123" s="492" t="s">
        <v>201</v>
      </c>
      <c r="DH123" s="456"/>
      <c r="DI123" s="456"/>
      <c r="DJ123" s="456"/>
      <c r="DK123" s="509"/>
      <c r="DL123" s="525" t="s">
        <v>201</v>
      </c>
      <c r="DM123" s="456"/>
      <c r="DN123" s="456"/>
      <c r="DO123" s="456"/>
      <c r="DP123" s="509"/>
      <c r="DQ123" s="525" t="s">
        <v>201</v>
      </c>
      <c r="DR123" s="456"/>
      <c r="DS123" s="456"/>
      <c r="DT123" s="456"/>
      <c r="DU123" s="509"/>
      <c r="DV123" s="549" t="s">
        <v>201</v>
      </c>
      <c r="DW123" s="557"/>
      <c r="DX123" s="557"/>
      <c r="DY123" s="557"/>
      <c r="DZ123" s="567"/>
    </row>
    <row r="124" spans="1:130" s="375" customFormat="1" ht="26.25" customHeight="1">
      <c r="A124" s="400"/>
      <c r="B124" s="423"/>
      <c r="C124" s="435" t="s">
        <v>320</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201</v>
      </c>
      <c r="AB124" s="456"/>
      <c r="AC124" s="456"/>
      <c r="AD124" s="456"/>
      <c r="AE124" s="509"/>
      <c r="AF124" s="525" t="s">
        <v>201</v>
      </c>
      <c r="AG124" s="456"/>
      <c r="AH124" s="456"/>
      <c r="AI124" s="456"/>
      <c r="AJ124" s="509"/>
      <c r="AK124" s="525" t="s">
        <v>201</v>
      </c>
      <c r="AL124" s="456"/>
      <c r="AM124" s="456"/>
      <c r="AN124" s="456"/>
      <c r="AO124" s="509"/>
      <c r="AP124" s="549" t="s">
        <v>201</v>
      </c>
      <c r="AQ124" s="557"/>
      <c r="AR124" s="557"/>
      <c r="AS124" s="557"/>
      <c r="AT124" s="567"/>
      <c r="AU124" s="584" t="s">
        <v>421</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53.3</v>
      </c>
      <c r="BR124" s="654"/>
      <c r="BS124" s="654"/>
      <c r="BT124" s="654"/>
      <c r="BU124" s="654"/>
      <c r="BV124" s="654">
        <v>84.2</v>
      </c>
      <c r="BW124" s="654"/>
      <c r="BX124" s="654"/>
      <c r="BY124" s="654"/>
      <c r="BZ124" s="654"/>
      <c r="CA124" s="654">
        <v>74.099999999999994</v>
      </c>
      <c r="CB124" s="654"/>
      <c r="CC124" s="654"/>
      <c r="CD124" s="654"/>
      <c r="CE124" s="654"/>
      <c r="CF124" s="555"/>
      <c r="CG124" s="563"/>
      <c r="CH124" s="563"/>
      <c r="CI124" s="563"/>
      <c r="CJ124" s="680"/>
      <c r="CK124" s="687"/>
      <c r="CL124" s="687"/>
      <c r="CM124" s="687"/>
      <c r="CN124" s="687"/>
      <c r="CO124" s="700"/>
      <c r="CP124" s="703" t="s">
        <v>422</v>
      </c>
      <c r="CQ124" s="413"/>
      <c r="CR124" s="413"/>
      <c r="CS124" s="413"/>
      <c r="CT124" s="413"/>
      <c r="CU124" s="413"/>
      <c r="CV124" s="413"/>
      <c r="CW124" s="413"/>
      <c r="CX124" s="413"/>
      <c r="CY124" s="413"/>
      <c r="CZ124" s="413"/>
      <c r="DA124" s="413"/>
      <c r="DB124" s="413"/>
      <c r="DC124" s="413"/>
      <c r="DD124" s="413"/>
      <c r="DE124" s="413"/>
      <c r="DF124" s="709"/>
      <c r="DG124" s="494" t="s">
        <v>201</v>
      </c>
      <c r="DH124" s="499"/>
      <c r="DI124" s="499"/>
      <c r="DJ124" s="499"/>
      <c r="DK124" s="511"/>
      <c r="DL124" s="527" t="s">
        <v>201</v>
      </c>
      <c r="DM124" s="499"/>
      <c r="DN124" s="499"/>
      <c r="DO124" s="499"/>
      <c r="DP124" s="511"/>
      <c r="DQ124" s="527" t="s">
        <v>201</v>
      </c>
      <c r="DR124" s="499"/>
      <c r="DS124" s="499"/>
      <c r="DT124" s="499"/>
      <c r="DU124" s="511"/>
      <c r="DV124" s="724" t="s">
        <v>201</v>
      </c>
      <c r="DW124" s="726"/>
      <c r="DX124" s="726"/>
      <c r="DY124" s="726"/>
      <c r="DZ124" s="733"/>
    </row>
    <row r="125" spans="1:130" s="375" customFormat="1" ht="26.25" customHeight="1">
      <c r="A125" s="400"/>
      <c r="B125" s="423"/>
      <c r="C125" s="435" t="s">
        <v>414</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201</v>
      </c>
      <c r="AB125" s="456"/>
      <c r="AC125" s="456"/>
      <c r="AD125" s="456"/>
      <c r="AE125" s="509"/>
      <c r="AF125" s="525" t="s">
        <v>201</v>
      </c>
      <c r="AG125" s="456"/>
      <c r="AH125" s="456"/>
      <c r="AI125" s="456"/>
      <c r="AJ125" s="509"/>
      <c r="AK125" s="525" t="s">
        <v>201</v>
      </c>
      <c r="AL125" s="456"/>
      <c r="AM125" s="456"/>
      <c r="AN125" s="456"/>
      <c r="AO125" s="509"/>
      <c r="AP125" s="549" t="s">
        <v>201</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423</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201</v>
      </c>
      <c r="DH125" s="650"/>
      <c r="DI125" s="650"/>
      <c r="DJ125" s="650"/>
      <c r="DK125" s="650"/>
      <c r="DL125" s="650" t="s">
        <v>201</v>
      </c>
      <c r="DM125" s="650"/>
      <c r="DN125" s="650"/>
      <c r="DO125" s="650"/>
      <c r="DP125" s="650"/>
      <c r="DQ125" s="650" t="s">
        <v>201</v>
      </c>
      <c r="DR125" s="650"/>
      <c r="DS125" s="650"/>
      <c r="DT125" s="650"/>
      <c r="DU125" s="650"/>
      <c r="DV125" s="722" t="s">
        <v>201</v>
      </c>
      <c r="DW125" s="722"/>
      <c r="DX125" s="722"/>
      <c r="DY125" s="722"/>
      <c r="DZ125" s="731"/>
    </row>
    <row r="126" spans="1:130" s="375" customFormat="1" ht="26.25" customHeight="1">
      <c r="A126" s="400"/>
      <c r="B126" s="423"/>
      <c r="C126" s="435" t="s">
        <v>415</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6287</v>
      </c>
      <c r="AB126" s="456"/>
      <c r="AC126" s="456"/>
      <c r="AD126" s="456"/>
      <c r="AE126" s="509"/>
      <c r="AF126" s="525">
        <v>43581</v>
      </c>
      <c r="AG126" s="456"/>
      <c r="AH126" s="456"/>
      <c r="AI126" s="456"/>
      <c r="AJ126" s="509"/>
      <c r="AK126" s="525">
        <v>13184</v>
      </c>
      <c r="AL126" s="456"/>
      <c r="AM126" s="456"/>
      <c r="AN126" s="456"/>
      <c r="AO126" s="509"/>
      <c r="AP126" s="549">
        <v>0.3</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360</v>
      </c>
      <c r="CQ126" s="388"/>
      <c r="CR126" s="388"/>
      <c r="CS126" s="388"/>
      <c r="CT126" s="388"/>
      <c r="CU126" s="388"/>
      <c r="CV126" s="388"/>
      <c r="CW126" s="388"/>
      <c r="CX126" s="388"/>
      <c r="CY126" s="388"/>
      <c r="CZ126" s="388"/>
      <c r="DA126" s="388"/>
      <c r="DB126" s="388"/>
      <c r="DC126" s="388"/>
      <c r="DD126" s="388"/>
      <c r="DE126" s="388"/>
      <c r="DF126" s="482"/>
      <c r="DG126" s="643" t="s">
        <v>201</v>
      </c>
      <c r="DH126" s="651"/>
      <c r="DI126" s="651"/>
      <c r="DJ126" s="651"/>
      <c r="DK126" s="651"/>
      <c r="DL126" s="651" t="s">
        <v>201</v>
      </c>
      <c r="DM126" s="651"/>
      <c r="DN126" s="651"/>
      <c r="DO126" s="651"/>
      <c r="DP126" s="651"/>
      <c r="DQ126" s="651" t="s">
        <v>201</v>
      </c>
      <c r="DR126" s="651"/>
      <c r="DS126" s="651"/>
      <c r="DT126" s="651"/>
      <c r="DU126" s="651"/>
      <c r="DV126" s="723" t="s">
        <v>201</v>
      </c>
      <c r="DW126" s="723"/>
      <c r="DX126" s="723"/>
      <c r="DY126" s="723"/>
      <c r="DZ126" s="732"/>
    </row>
    <row r="127" spans="1:130" s="375" customFormat="1" ht="26.25" customHeight="1">
      <c r="A127" s="401"/>
      <c r="B127" s="424"/>
      <c r="C127" s="437" t="s">
        <v>86</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8588</v>
      </c>
      <c r="AB127" s="456"/>
      <c r="AC127" s="456"/>
      <c r="AD127" s="456"/>
      <c r="AE127" s="509"/>
      <c r="AF127" s="525">
        <v>24520</v>
      </c>
      <c r="AG127" s="456"/>
      <c r="AH127" s="456"/>
      <c r="AI127" s="456"/>
      <c r="AJ127" s="509"/>
      <c r="AK127" s="525">
        <v>5247</v>
      </c>
      <c r="AL127" s="456"/>
      <c r="AM127" s="456"/>
      <c r="AN127" s="456"/>
      <c r="AO127" s="509"/>
      <c r="AP127" s="549">
        <v>0.1</v>
      </c>
      <c r="AQ127" s="557"/>
      <c r="AR127" s="557"/>
      <c r="AS127" s="557"/>
      <c r="AT127" s="567"/>
      <c r="AU127" s="388"/>
      <c r="AV127" s="388"/>
      <c r="AW127" s="388"/>
      <c r="AX127" s="594" t="s">
        <v>426</v>
      </c>
      <c r="AY127" s="603"/>
      <c r="AZ127" s="603"/>
      <c r="BA127" s="603"/>
      <c r="BB127" s="603"/>
      <c r="BC127" s="603"/>
      <c r="BD127" s="603"/>
      <c r="BE127" s="620"/>
      <c r="BF127" s="622" t="s">
        <v>427</v>
      </c>
      <c r="BG127" s="603"/>
      <c r="BH127" s="603"/>
      <c r="BI127" s="603"/>
      <c r="BJ127" s="603"/>
      <c r="BK127" s="603"/>
      <c r="BL127" s="620"/>
      <c r="BM127" s="622" t="s">
        <v>361</v>
      </c>
      <c r="BN127" s="603"/>
      <c r="BO127" s="603"/>
      <c r="BP127" s="603"/>
      <c r="BQ127" s="603"/>
      <c r="BR127" s="603"/>
      <c r="BS127" s="620"/>
      <c r="BT127" s="622" t="s">
        <v>358</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375</v>
      </c>
      <c r="CQ127" s="388"/>
      <c r="CR127" s="388"/>
      <c r="CS127" s="388"/>
      <c r="CT127" s="388"/>
      <c r="CU127" s="388"/>
      <c r="CV127" s="388"/>
      <c r="CW127" s="388"/>
      <c r="CX127" s="388"/>
      <c r="CY127" s="388"/>
      <c r="CZ127" s="388"/>
      <c r="DA127" s="388"/>
      <c r="DB127" s="388"/>
      <c r="DC127" s="388"/>
      <c r="DD127" s="388"/>
      <c r="DE127" s="388"/>
      <c r="DF127" s="482"/>
      <c r="DG127" s="643" t="s">
        <v>201</v>
      </c>
      <c r="DH127" s="651"/>
      <c r="DI127" s="651"/>
      <c r="DJ127" s="651"/>
      <c r="DK127" s="651"/>
      <c r="DL127" s="651" t="s">
        <v>201</v>
      </c>
      <c r="DM127" s="651"/>
      <c r="DN127" s="651"/>
      <c r="DO127" s="651"/>
      <c r="DP127" s="651"/>
      <c r="DQ127" s="651" t="s">
        <v>201</v>
      </c>
      <c r="DR127" s="651"/>
      <c r="DS127" s="651"/>
      <c r="DT127" s="651"/>
      <c r="DU127" s="651"/>
      <c r="DV127" s="723" t="s">
        <v>201</v>
      </c>
      <c r="DW127" s="723"/>
      <c r="DX127" s="723"/>
      <c r="DY127" s="723"/>
      <c r="DZ127" s="732"/>
    </row>
    <row r="128" spans="1:130" s="375" customFormat="1" ht="26.25" customHeight="1">
      <c r="A128" s="402" t="s">
        <v>428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8</v>
      </c>
      <c r="X128" s="473"/>
      <c r="Y128" s="473"/>
      <c r="Z128" s="485"/>
      <c r="AA128" s="491">
        <v>37398</v>
      </c>
      <c r="AB128" s="497"/>
      <c r="AC128" s="497"/>
      <c r="AD128" s="497"/>
      <c r="AE128" s="508"/>
      <c r="AF128" s="524">
        <v>36686</v>
      </c>
      <c r="AG128" s="497"/>
      <c r="AH128" s="497"/>
      <c r="AI128" s="497"/>
      <c r="AJ128" s="508"/>
      <c r="AK128" s="524">
        <v>55998</v>
      </c>
      <c r="AL128" s="497"/>
      <c r="AM128" s="497"/>
      <c r="AN128" s="497"/>
      <c r="AO128" s="508"/>
      <c r="AP128" s="551"/>
      <c r="AQ128" s="559"/>
      <c r="AR128" s="559"/>
      <c r="AS128" s="559"/>
      <c r="AT128" s="569"/>
      <c r="AU128" s="388"/>
      <c r="AV128" s="388"/>
      <c r="AW128" s="388"/>
      <c r="AX128" s="394" t="s">
        <v>304</v>
      </c>
      <c r="AY128" s="417"/>
      <c r="AZ128" s="417"/>
      <c r="BA128" s="417"/>
      <c r="BB128" s="417"/>
      <c r="BC128" s="417"/>
      <c r="BD128" s="417"/>
      <c r="BE128" s="480"/>
      <c r="BF128" s="623" t="s">
        <v>201</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353</v>
      </c>
      <c r="CQ128" s="391"/>
      <c r="CR128" s="391"/>
      <c r="CS128" s="391"/>
      <c r="CT128" s="391"/>
      <c r="CU128" s="391"/>
      <c r="CV128" s="391"/>
      <c r="CW128" s="391"/>
      <c r="CX128" s="391"/>
      <c r="CY128" s="391"/>
      <c r="CZ128" s="391"/>
      <c r="DA128" s="391"/>
      <c r="DB128" s="391"/>
      <c r="DC128" s="391"/>
      <c r="DD128" s="391"/>
      <c r="DE128" s="391"/>
      <c r="DF128" s="621"/>
      <c r="DG128" s="712" t="s">
        <v>201</v>
      </c>
      <c r="DH128" s="715"/>
      <c r="DI128" s="715"/>
      <c r="DJ128" s="715"/>
      <c r="DK128" s="715"/>
      <c r="DL128" s="715" t="s">
        <v>201</v>
      </c>
      <c r="DM128" s="715"/>
      <c r="DN128" s="715"/>
      <c r="DO128" s="715"/>
      <c r="DP128" s="715"/>
      <c r="DQ128" s="715" t="s">
        <v>201</v>
      </c>
      <c r="DR128" s="715"/>
      <c r="DS128" s="715"/>
      <c r="DT128" s="715"/>
      <c r="DU128" s="715"/>
      <c r="DV128" s="725" t="s">
        <v>201</v>
      </c>
      <c r="DW128" s="725"/>
      <c r="DX128" s="725"/>
      <c r="DY128" s="725"/>
      <c r="DZ128" s="734"/>
    </row>
    <row r="129" spans="1:131" s="375" customFormat="1" ht="26.25" customHeight="1">
      <c r="A129" s="395"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4120786</v>
      </c>
      <c r="AB129" s="456"/>
      <c r="AC129" s="456"/>
      <c r="AD129" s="456"/>
      <c r="AE129" s="509"/>
      <c r="AF129" s="525">
        <v>4279223</v>
      </c>
      <c r="AG129" s="456"/>
      <c r="AH129" s="456"/>
      <c r="AI129" s="456"/>
      <c r="AJ129" s="509"/>
      <c r="AK129" s="525">
        <v>4617962</v>
      </c>
      <c r="AL129" s="456"/>
      <c r="AM129" s="456"/>
      <c r="AN129" s="456"/>
      <c r="AO129" s="509"/>
      <c r="AP129" s="552"/>
      <c r="AQ129" s="560"/>
      <c r="AR129" s="560"/>
      <c r="AS129" s="560"/>
      <c r="AT129" s="570"/>
      <c r="AU129" s="586"/>
      <c r="AV129" s="586"/>
      <c r="AW129" s="586"/>
      <c r="AX129" s="595" t="s">
        <v>125</v>
      </c>
      <c r="AY129" s="388"/>
      <c r="AZ129" s="388"/>
      <c r="BA129" s="388"/>
      <c r="BB129" s="388"/>
      <c r="BC129" s="388"/>
      <c r="BD129" s="388"/>
      <c r="BE129" s="482"/>
      <c r="BF129" s="624" t="s">
        <v>201</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430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431</v>
      </c>
      <c r="X130" s="476"/>
      <c r="Y130" s="476"/>
      <c r="Z130" s="486"/>
      <c r="AA130" s="492">
        <v>721555</v>
      </c>
      <c r="AB130" s="456"/>
      <c r="AC130" s="456"/>
      <c r="AD130" s="456"/>
      <c r="AE130" s="509"/>
      <c r="AF130" s="525">
        <v>729360</v>
      </c>
      <c r="AG130" s="456"/>
      <c r="AH130" s="456"/>
      <c r="AI130" s="456"/>
      <c r="AJ130" s="509"/>
      <c r="AK130" s="525">
        <v>792182</v>
      </c>
      <c r="AL130" s="456"/>
      <c r="AM130" s="456"/>
      <c r="AN130" s="456"/>
      <c r="AO130" s="509"/>
      <c r="AP130" s="552"/>
      <c r="AQ130" s="560"/>
      <c r="AR130" s="560"/>
      <c r="AS130" s="560"/>
      <c r="AT130" s="570"/>
      <c r="AU130" s="586"/>
      <c r="AV130" s="586"/>
      <c r="AW130" s="586"/>
      <c r="AX130" s="595" t="s">
        <v>143</v>
      </c>
      <c r="AY130" s="388"/>
      <c r="AZ130" s="388"/>
      <c r="BA130" s="388"/>
      <c r="BB130" s="388"/>
      <c r="BC130" s="388"/>
      <c r="BD130" s="388"/>
      <c r="BE130" s="482"/>
      <c r="BF130" s="625">
        <v>10.8</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177</v>
      </c>
      <c r="X131" s="477"/>
      <c r="Y131" s="477"/>
      <c r="Z131" s="487"/>
      <c r="AA131" s="494">
        <v>3399231</v>
      </c>
      <c r="AB131" s="499"/>
      <c r="AC131" s="499"/>
      <c r="AD131" s="499"/>
      <c r="AE131" s="511"/>
      <c r="AF131" s="527">
        <v>3549863</v>
      </c>
      <c r="AG131" s="499"/>
      <c r="AH131" s="499"/>
      <c r="AI131" s="499"/>
      <c r="AJ131" s="511"/>
      <c r="AK131" s="527">
        <v>3825780</v>
      </c>
      <c r="AL131" s="499"/>
      <c r="AM131" s="499"/>
      <c r="AN131" s="499"/>
      <c r="AO131" s="511"/>
      <c r="AP131" s="553"/>
      <c r="AQ131" s="561"/>
      <c r="AR131" s="561"/>
      <c r="AS131" s="561"/>
      <c r="AT131" s="571"/>
      <c r="AU131" s="586"/>
      <c r="AV131" s="586"/>
      <c r="AW131" s="586"/>
      <c r="AX131" s="596" t="s">
        <v>400</v>
      </c>
      <c r="AY131" s="391"/>
      <c r="AZ131" s="391"/>
      <c r="BA131" s="391"/>
      <c r="BB131" s="391"/>
      <c r="BC131" s="391"/>
      <c r="BD131" s="391"/>
      <c r="BE131" s="621"/>
      <c r="BF131" s="626">
        <v>74.099999999999994</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33</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432</v>
      </c>
      <c r="W132" s="472"/>
      <c r="X132" s="472"/>
      <c r="Y132" s="472"/>
      <c r="Z132" s="488"/>
      <c r="AA132" s="495">
        <v>10.53438263</v>
      </c>
      <c r="AB132" s="500"/>
      <c r="AC132" s="500"/>
      <c r="AD132" s="500"/>
      <c r="AE132" s="512"/>
      <c r="AF132" s="528">
        <v>11.45663931</v>
      </c>
      <c r="AG132" s="500"/>
      <c r="AH132" s="500"/>
      <c r="AI132" s="500"/>
      <c r="AJ132" s="512"/>
      <c r="AK132" s="528">
        <v>10.57708493</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92</v>
      </c>
      <c r="W133" s="414"/>
      <c r="X133" s="414"/>
      <c r="Y133" s="414"/>
      <c r="Z133" s="489"/>
      <c r="AA133" s="496">
        <v>10.9</v>
      </c>
      <c r="AB133" s="501"/>
      <c r="AC133" s="501"/>
      <c r="AD133" s="501"/>
      <c r="AE133" s="513"/>
      <c r="AF133" s="496">
        <v>10.9</v>
      </c>
      <c r="AG133" s="501"/>
      <c r="AH133" s="501"/>
      <c r="AI133" s="501"/>
      <c r="AJ133" s="513"/>
      <c r="AK133" s="496">
        <v>10.8</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j7czHJaeb4+MOOuLEEo7hH9c7xR5hBy9fEGybUo3iLgPQ3JqhkCOWde6NItrAsN+1knv8mu8OPh8qqH2FoW/FQ==" saltValue="8AS76TAyT6YIQ5c3V3yan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Y23" sqref="AY23"/>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109</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37"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sHDFd3EMwZBZRfFGqO/cgPe7jA5787/HqOlZ/GY+dAQd81f56egbXDAKqfrT+CGIz95GXzd+nO7h4uRQ0Okrw==" saltValue="rgif9whaoilrGtbJNs2sVw==" spinCount="100000" sheet="1" objects="1" scenarios="1"/>
  <phoneticPr fontId="5"/>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8"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433</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314</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96</v>
      </c>
      <c r="AP7" s="807"/>
      <c r="AQ7" s="818" t="s">
        <v>435</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436</v>
      </c>
      <c r="AQ8" s="819" t="s">
        <v>438</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439</v>
      </c>
      <c r="AL9" s="767"/>
      <c r="AM9" s="767"/>
      <c r="AN9" s="784"/>
      <c r="AO9" s="797">
        <v>1583992</v>
      </c>
      <c r="AP9" s="797">
        <v>288051</v>
      </c>
      <c r="AQ9" s="820">
        <v>163770</v>
      </c>
      <c r="AR9" s="834">
        <v>75.900000000000006</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207</v>
      </c>
      <c r="AL10" s="767"/>
      <c r="AM10" s="767"/>
      <c r="AN10" s="784"/>
      <c r="AO10" s="798">
        <v>210245</v>
      </c>
      <c r="AP10" s="798">
        <v>38233</v>
      </c>
      <c r="AQ10" s="821">
        <v>24683</v>
      </c>
      <c r="AR10" s="835">
        <v>54.9</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348</v>
      </c>
      <c r="AL11" s="767"/>
      <c r="AM11" s="767"/>
      <c r="AN11" s="784"/>
      <c r="AO11" s="798">
        <v>23875</v>
      </c>
      <c r="AP11" s="798">
        <v>4342</v>
      </c>
      <c r="AQ11" s="821">
        <v>5136</v>
      </c>
      <c r="AR11" s="835">
        <v>-15.5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222</v>
      </c>
      <c r="AL12" s="767"/>
      <c r="AM12" s="767"/>
      <c r="AN12" s="784"/>
      <c r="AO12" s="798" t="s">
        <v>201</v>
      </c>
      <c r="AP12" s="798" t="s">
        <v>201</v>
      </c>
      <c r="AQ12" s="821" t="s">
        <v>201</v>
      </c>
      <c r="AR12" s="835" t="s">
        <v>201</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440</v>
      </c>
      <c r="AL13" s="767"/>
      <c r="AM13" s="767"/>
      <c r="AN13" s="784"/>
      <c r="AO13" s="798">
        <v>53707</v>
      </c>
      <c r="AP13" s="798">
        <v>9767</v>
      </c>
      <c r="AQ13" s="821">
        <v>6255</v>
      </c>
      <c r="AR13" s="835">
        <v>56.1</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441</v>
      </c>
      <c r="AL14" s="767"/>
      <c r="AM14" s="767"/>
      <c r="AN14" s="784"/>
      <c r="AO14" s="798">
        <v>28975</v>
      </c>
      <c r="AP14" s="798">
        <v>5269</v>
      </c>
      <c r="AQ14" s="821">
        <v>3424</v>
      </c>
      <c r="AR14" s="835">
        <v>53.9</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307</v>
      </c>
      <c r="AL15" s="768"/>
      <c r="AM15" s="768"/>
      <c r="AN15" s="785"/>
      <c r="AO15" s="798">
        <v>-129564</v>
      </c>
      <c r="AP15" s="798">
        <v>-23561</v>
      </c>
      <c r="AQ15" s="821">
        <v>-13292</v>
      </c>
      <c r="AR15" s="835">
        <v>77.3</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274</v>
      </c>
      <c r="AL16" s="768"/>
      <c r="AM16" s="768"/>
      <c r="AN16" s="785"/>
      <c r="AO16" s="798">
        <v>1771230</v>
      </c>
      <c r="AP16" s="798">
        <v>322100</v>
      </c>
      <c r="AQ16" s="821">
        <v>189976</v>
      </c>
      <c r="AR16" s="835">
        <v>69.5</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189</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442</v>
      </c>
      <c r="AP20" s="809" t="s">
        <v>317</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443</v>
      </c>
      <c r="AL21" s="770"/>
      <c r="AM21" s="770"/>
      <c r="AN21" s="787"/>
      <c r="AO21" s="800">
        <v>28.91</v>
      </c>
      <c r="AP21" s="810">
        <v>16.39</v>
      </c>
      <c r="AQ21" s="823">
        <v>12.52</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444</v>
      </c>
      <c r="AL22" s="770"/>
      <c r="AM22" s="770"/>
      <c r="AN22" s="787"/>
      <c r="AO22" s="801">
        <v>98.1</v>
      </c>
      <c r="AP22" s="811">
        <v>95.8</v>
      </c>
      <c r="AQ22" s="824">
        <v>2.2999999999999998</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445</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266</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64</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96</v>
      </c>
      <c r="AP30" s="807"/>
      <c r="AQ30" s="818" t="s">
        <v>435</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436</v>
      </c>
      <c r="AQ31" s="819" t="s">
        <v>438</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446</v>
      </c>
      <c r="AL32" s="771"/>
      <c r="AM32" s="771"/>
      <c r="AN32" s="788"/>
      <c r="AO32" s="798">
        <v>973502</v>
      </c>
      <c r="AP32" s="798">
        <v>177033</v>
      </c>
      <c r="AQ32" s="825">
        <v>115605</v>
      </c>
      <c r="AR32" s="835">
        <v>53.1</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229</v>
      </c>
      <c r="AL33" s="771"/>
      <c r="AM33" s="771"/>
      <c r="AN33" s="788"/>
      <c r="AO33" s="798" t="s">
        <v>201</v>
      </c>
      <c r="AP33" s="798" t="s">
        <v>201</v>
      </c>
      <c r="AQ33" s="825">
        <v>170</v>
      </c>
      <c r="AR33" s="835" t="s">
        <v>201</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71</v>
      </c>
      <c r="AL34" s="771"/>
      <c r="AM34" s="771"/>
      <c r="AN34" s="788"/>
      <c r="AO34" s="798" t="s">
        <v>201</v>
      </c>
      <c r="AP34" s="798" t="s">
        <v>201</v>
      </c>
      <c r="AQ34" s="825">
        <v>200</v>
      </c>
      <c r="AR34" s="835" t="s">
        <v>201</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447</v>
      </c>
      <c r="AL35" s="771"/>
      <c r="AM35" s="771"/>
      <c r="AN35" s="788"/>
      <c r="AO35" s="798">
        <v>204869</v>
      </c>
      <c r="AP35" s="798">
        <v>37256</v>
      </c>
      <c r="AQ35" s="825">
        <v>23913</v>
      </c>
      <c r="AR35" s="835">
        <v>55.8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38</v>
      </c>
      <c r="AL36" s="771"/>
      <c r="AM36" s="771"/>
      <c r="AN36" s="788"/>
      <c r="AO36" s="798">
        <v>56034</v>
      </c>
      <c r="AP36" s="798">
        <v>10190</v>
      </c>
      <c r="AQ36" s="825">
        <v>3903</v>
      </c>
      <c r="AR36" s="835">
        <v>161.1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324</v>
      </c>
      <c r="AL37" s="771"/>
      <c r="AM37" s="771"/>
      <c r="AN37" s="788"/>
      <c r="AO37" s="798">
        <v>18431</v>
      </c>
      <c r="AP37" s="798">
        <v>3352</v>
      </c>
      <c r="AQ37" s="825">
        <v>982</v>
      </c>
      <c r="AR37" s="835">
        <v>241.3</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448</v>
      </c>
      <c r="AL38" s="772"/>
      <c r="AM38" s="772"/>
      <c r="AN38" s="789"/>
      <c r="AO38" s="802" t="s">
        <v>201</v>
      </c>
      <c r="AP38" s="802" t="s">
        <v>201</v>
      </c>
      <c r="AQ38" s="826">
        <v>19</v>
      </c>
      <c r="AR38" s="824" t="s">
        <v>201</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94</v>
      </c>
      <c r="AL39" s="772"/>
      <c r="AM39" s="772"/>
      <c r="AN39" s="789"/>
      <c r="AO39" s="798">
        <v>-55998</v>
      </c>
      <c r="AP39" s="798">
        <v>-10183</v>
      </c>
      <c r="AQ39" s="825">
        <v>-4902</v>
      </c>
      <c r="AR39" s="835">
        <v>107.7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450</v>
      </c>
      <c r="AL40" s="771"/>
      <c r="AM40" s="771"/>
      <c r="AN40" s="788"/>
      <c r="AO40" s="798">
        <v>-792182</v>
      </c>
      <c r="AP40" s="798">
        <v>-144059</v>
      </c>
      <c r="AQ40" s="825">
        <v>-94813</v>
      </c>
      <c r="AR40" s="835">
        <v>51.9</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340</v>
      </c>
      <c r="AL41" s="773"/>
      <c r="AM41" s="773"/>
      <c r="AN41" s="790"/>
      <c r="AO41" s="798">
        <v>404656</v>
      </c>
      <c r="AP41" s="798">
        <v>73587</v>
      </c>
      <c r="AQ41" s="825">
        <v>45077</v>
      </c>
      <c r="AR41" s="835">
        <v>63.2</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350</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451</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452</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96</v>
      </c>
      <c r="AN49" s="791" t="s">
        <v>369</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424</v>
      </c>
      <c r="AO50" s="804" t="s">
        <v>425</v>
      </c>
      <c r="AP50" s="815" t="s">
        <v>453</v>
      </c>
      <c r="AQ50" s="828" t="s">
        <v>337</v>
      </c>
      <c r="AR50" s="838" t="s">
        <v>454</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234</v>
      </c>
      <c r="AL51" s="774"/>
      <c r="AM51" s="780">
        <v>1964046</v>
      </c>
      <c r="AN51" s="793">
        <v>327505</v>
      </c>
      <c r="AO51" s="805">
        <v>129.19999999999999</v>
      </c>
      <c r="AP51" s="816">
        <v>202870</v>
      </c>
      <c r="AQ51" s="829">
        <v>20.100000000000001</v>
      </c>
      <c r="AR51" s="839">
        <v>109.1</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276</v>
      </c>
      <c r="AM52" s="781">
        <v>1051412</v>
      </c>
      <c r="AN52" s="794">
        <v>175323</v>
      </c>
      <c r="AO52" s="806">
        <v>76.7</v>
      </c>
      <c r="AP52" s="817">
        <v>79735</v>
      </c>
      <c r="AQ52" s="830">
        <v>0.5</v>
      </c>
      <c r="AR52" s="840">
        <v>76.2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437</v>
      </c>
      <c r="AL53" s="774"/>
      <c r="AM53" s="780">
        <v>1962966</v>
      </c>
      <c r="AN53" s="793">
        <v>334977</v>
      </c>
      <c r="AO53" s="805">
        <v>2.2999999999999998</v>
      </c>
      <c r="AP53" s="816">
        <v>167497</v>
      </c>
      <c r="AQ53" s="829">
        <v>-17.399999999999999</v>
      </c>
      <c r="AR53" s="839">
        <v>19.7</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276</v>
      </c>
      <c r="AM54" s="781">
        <v>1424986</v>
      </c>
      <c r="AN54" s="794">
        <v>243172</v>
      </c>
      <c r="AO54" s="806">
        <v>38.700000000000003</v>
      </c>
      <c r="AP54" s="817">
        <v>82571</v>
      </c>
      <c r="AQ54" s="830">
        <v>3.6</v>
      </c>
      <c r="AR54" s="840">
        <v>35.1</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455</v>
      </c>
      <c r="AL55" s="774"/>
      <c r="AM55" s="780">
        <v>3919351</v>
      </c>
      <c r="AN55" s="793">
        <v>681863</v>
      </c>
      <c r="AO55" s="805">
        <v>103.6</v>
      </c>
      <c r="AP55" s="816">
        <v>190274</v>
      </c>
      <c r="AQ55" s="829">
        <v>13.6</v>
      </c>
      <c r="AR55" s="839">
        <v>90</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276</v>
      </c>
      <c r="AM56" s="781">
        <v>2392156</v>
      </c>
      <c r="AN56" s="794">
        <v>416172</v>
      </c>
      <c r="AO56" s="806">
        <v>71.099999999999994</v>
      </c>
      <c r="AP56" s="817">
        <v>88584</v>
      </c>
      <c r="AQ56" s="830">
        <v>7.3</v>
      </c>
      <c r="AR56" s="840">
        <v>63.8</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404</v>
      </c>
      <c r="AL57" s="774"/>
      <c r="AM57" s="780">
        <v>5056543</v>
      </c>
      <c r="AN57" s="793">
        <v>892751</v>
      </c>
      <c r="AO57" s="805">
        <v>30.9</v>
      </c>
      <c r="AP57" s="816">
        <v>200194</v>
      </c>
      <c r="AQ57" s="829">
        <v>5.2</v>
      </c>
      <c r="AR57" s="839">
        <v>25.7</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276</v>
      </c>
      <c r="AM58" s="781">
        <v>3487224</v>
      </c>
      <c r="AN58" s="794">
        <v>615682</v>
      </c>
      <c r="AO58" s="806">
        <v>47.9</v>
      </c>
      <c r="AP58" s="817">
        <v>106422</v>
      </c>
      <c r="AQ58" s="830">
        <v>20.100000000000001</v>
      </c>
      <c r="AR58" s="840">
        <v>27.8</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458</v>
      </c>
      <c r="AL59" s="774"/>
      <c r="AM59" s="780">
        <v>2008466</v>
      </c>
      <c r="AN59" s="793">
        <v>365242</v>
      </c>
      <c r="AO59" s="805">
        <v>-59.1</v>
      </c>
      <c r="AP59" s="816">
        <v>196914</v>
      </c>
      <c r="AQ59" s="829">
        <v>-1.6</v>
      </c>
      <c r="AR59" s="839">
        <v>-57.5</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276</v>
      </c>
      <c r="AM60" s="781">
        <v>1383190</v>
      </c>
      <c r="AN60" s="794">
        <v>251535</v>
      </c>
      <c r="AO60" s="806">
        <v>-59.1</v>
      </c>
      <c r="AP60" s="817">
        <v>98966</v>
      </c>
      <c r="AQ60" s="830">
        <v>-7</v>
      </c>
      <c r="AR60" s="840">
        <v>-52.1</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459</v>
      </c>
      <c r="AL61" s="777"/>
      <c r="AM61" s="780">
        <v>2982274</v>
      </c>
      <c r="AN61" s="793">
        <v>520468</v>
      </c>
      <c r="AO61" s="805">
        <v>41.4</v>
      </c>
      <c r="AP61" s="816">
        <v>191550</v>
      </c>
      <c r="AQ61" s="831">
        <v>4</v>
      </c>
      <c r="AR61" s="839">
        <v>37.4</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276</v>
      </c>
      <c r="AM62" s="781">
        <v>1947794</v>
      </c>
      <c r="AN62" s="794">
        <v>340377</v>
      </c>
      <c r="AO62" s="806">
        <v>35.1</v>
      </c>
      <c r="AP62" s="817">
        <v>91256</v>
      </c>
      <c r="AQ62" s="830">
        <v>4.9000000000000004</v>
      </c>
      <c r="AR62" s="840">
        <v>30.2</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r2/5dmLyPwCJgXP5fUA8qr2v4c01lqHYsGE249zUj4xn1vvnN9g5fH/YNwX02eldzeJrxoX7JQ+mLIJEMcWa2A==" saltValue="9Ni8F4zFdSCjuut7EH4CE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1"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109</v>
      </c>
    </row>
    <row r="120" spans="125:125" ht="13.5" hidden="1" customHeight="1"/>
    <row r="121" spans="125:125" ht="13.5" hidden="1" customHeight="1">
      <c r="DU121" s="736"/>
    </row>
  </sheetData>
  <sheetProtection algorithmName="SHA-512" hashValue="GoHXZN+NwLEJvoKa/S3h5PuGSisLtYHqitDwonaSis9IPVa3N1klVQ2cMpOiafkf+jrSOLfIkMK9410y6Rmdbg==" saltValue="6mUZhzbpS2cKz9EiWMw9E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109</v>
      </c>
    </row>
  </sheetData>
  <sheetProtection algorithmName="SHA-512" hashValue="5Dz+4t+Q6NdPnBqaZwP/SlsgkhzMfl4+5T5Au7wC8aANzveA/sipbCKuMgT/Db/o1P6X/QcsbryFkzdBMyU0bg==" saltValue="Nw8nUzbT1KcouA9P4rux4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3"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7</v>
      </c>
      <c r="C46" s="851"/>
      <c r="D46" s="851"/>
      <c r="E46" s="855" t="s">
        <v>18</v>
      </c>
      <c r="F46" s="859" t="s">
        <v>374</v>
      </c>
      <c r="G46" s="863" t="s">
        <v>327</v>
      </c>
      <c r="H46" s="863" t="s">
        <v>4</v>
      </c>
      <c r="I46" s="863" t="s">
        <v>461</v>
      </c>
      <c r="J46" s="868" t="s">
        <v>406</v>
      </c>
    </row>
    <row r="47" spans="2:10" ht="57.75" customHeight="1">
      <c r="B47" s="848"/>
      <c r="C47" s="852" t="s">
        <v>1</v>
      </c>
      <c r="D47" s="852"/>
      <c r="E47" s="856"/>
      <c r="F47" s="860">
        <v>4.68</v>
      </c>
      <c r="G47" s="864">
        <v>6.68</v>
      </c>
      <c r="H47" s="864">
        <v>8.4700000000000006</v>
      </c>
      <c r="I47" s="864">
        <v>9.31</v>
      </c>
      <c r="J47" s="869">
        <v>14.94</v>
      </c>
    </row>
    <row r="48" spans="2:10" ht="57.75" customHeight="1">
      <c r="B48" s="849"/>
      <c r="C48" s="853" t="s">
        <v>11</v>
      </c>
      <c r="D48" s="853"/>
      <c r="E48" s="857"/>
      <c r="F48" s="861">
        <v>2.17</v>
      </c>
      <c r="G48" s="865">
        <v>2.74</v>
      </c>
      <c r="H48" s="865">
        <v>2.64</v>
      </c>
      <c r="I48" s="865">
        <v>2.73</v>
      </c>
      <c r="J48" s="870">
        <v>3.1</v>
      </c>
    </row>
    <row r="49" spans="2:10" ht="57.75" customHeight="1">
      <c r="B49" s="850"/>
      <c r="C49" s="854" t="s">
        <v>17</v>
      </c>
      <c r="D49" s="854"/>
      <c r="E49" s="858"/>
      <c r="F49" s="862" t="s">
        <v>449</v>
      </c>
      <c r="G49" s="866">
        <v>2.2799999999999998</v>
      </c>
      <c r="H49" s="866">
        <v>1.71</v>
      </c>
      <c r="I49" s="866">
        <v>1.35</v>
      </c>
      <c r="J49" s="871">
        <v>6.88</v>
      </c>
    </row>
    <row r="50" spans="2:10"/>
  </sheetData>
  <sheetProtection algorithmName="SHA-512" hashValue="7NlV8QkXmEW0DFwjUEzsxLPRWdrkmqmsDW1gac6JuRLQ3tXoOsYkB4KrF9MfhR/8udDnlQkGlTit1gcAeLrzxw==" saltValue="yjCcEGWselHe0TWJFidnA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14</v>
      </c>
      <c r="C33" s="879"/>
      <c r="D33" s="879"/>
      <c r="E33" s="884" t="s">
        <v>18</v>
      </c>
      <c r="F33" s="888" t="s">
        <v>374</v>
      </c>
      <c r="G33" s="893" t="s">
        <v>327</v>
      </c>
      <c r="H33" s="893" t="s">
        <v>4</v>
      </c>
      <c r="I33" s="893" t="s">
        <v>461</v>
      </c>
      <c r="J33" s="897" t="s">
        <v>406</v>
      </c>
      <c r="K33" s="872"/>
      <c r="L33" s="872"/>
      <c r="M33" s="872"/>
      <c r="N33" s="872"/>
      <c r="O33" s="872"/>
      <c r="P33" s="872"/>
    </row>
    <row r="34" spans="1:16" ht="39" customHeight="1">
      <c r="A34" s="872"/>
      <c r="B34" s="874"/>
      <c r="C34" s="880" t="s">
        <v>388</v>
      </c>
      <c r="D34" s="880"/>
      <c r="E34" s="885"/>
      <c r="F34" s="889">
        <v>2.76</v>
      </c>
      <c r="G34" s="894">
        <v>2.83</v>
      </c>
      <c r="H34" s="894">
        <v>2.93</v>
      </c>
      <c r="I34" s="894">
        <v>3.26</v>
      </c>
      <c r="J34" s="898">
        <v>3.47</v>
      </c>
      <c r="K34" s="872"/>
      <c r="L34" s="872"/>
      <c r="M34" s="872"/>
      <c r="N34" s="872"/>
      <c r="O34" s="872"/>
      <c r="P34" s="872"/>
    </row>
    <row r="35" spans="1:16" ht="39" customHeight="1">
      <c r="A35" s="872"/>
      <c r="B35" s="875"/>
      <c r="C35" s="881" t="s">
        <v>379</v>
      </c>
      <c r="D35" s="881"/>
      <c r="E35" s="886"/>
      <c r="F35" s="890">
        <v>1.95</v>
      </c>
      <c r="G35" s="895">
        <v>2.4700000000000002</v>
      </c>
      <c r="H35" s="895">
        <v>2.38</v>
      </c>
      <c r="I35" s="895">
        <v>2.59</v>
      </c>
      <c r="J35" s="899">
        <v>2.79</v>
      </c>
      <c r="K35" s="872"/>
      <c r="L35" s="872"/>
      <c r="M35" s="872"/>
      <c r="N35" s="872"/>
      <c r="O35" s="872"/>
      <c r="P35" s="872"/>
    </row>
    <row r="36" spans="1:16" ht="39" customHeight="1">
      <c r="A36" s="872"/>
      <c r="B36" s="875"/>
      <c r="C36" s="881" t="s">
        <v>29</v>
      </c>
      <c r="D36" s="881"/>
      <c r="E36" s="886"/>
      <c r="F36" s="890">
        <v>0.14000000000000001</v>
      </c>
      <c r="G36" s="895">
        <v>0.74</v>
      </c>
      <c r="H36" s="895">
        <v>0.38</v>
      </c>
      <c r="I36" s="895">
        <v>0.56999999999999995</v>
      </c>
      <c r="J36" s="899">
        <v>0.39</v>
      </c>
      <c r="K36" s="872"/>
      <c r="L36" s="872"/>
      <c r="M36" s="872"/>
      <c r="N36" s="872"/>
      <c r="O36" s="872"/>
      <c r="P36" s="872"/>
    </row>
    <row r="37" spans="1:16" ht="39" customHeight="1">
      <c r="A37" s="872"/>
      <c r="B37" s="875"/>
      <c r="C37" s="881" t="s">
        <v>199</v>
      </c>
      <c r="D37" s="881"/>
      <c r="E37" s="886"/>
      <c r="F37" s="890">
        <v>0.21</v>
      </c>
      <c r="G37" s="895">
        <v>0.26</v>
      </c>
      <c r="H37" s="895">
        <v>0.25</v>
      </c>
      <c r="I37" s="895">
        <v>0.14000000000000001</v>
      </c>
      <c r="J37" s="899">
        <v>0.3</v>
      </c>
      <c r="K37" s="872"/>
      <c r="L37" s="872"/>
      <c r="M37" s="872"/>
      <c r="N37" s="872"/>
      <c r="O37" s="872"/>
      <c r="P37" s="872"/>
    </row>
    <row r="38" spans="1:16" ht="39" customHeight="1">
      <c r="A38" s="872"/>
      <c r="B38" s="875"/>
      <c r="C38" s="881" t="s">
        <v>240</v>
      </c>
      <c r="D38" s="881"/>
      <c r="E38" s="886"/>
      <c r="F38" s="890">
        <v>2.14</v>
      </c>
      <c r="G38" s="895">
        <v>0.28999999999999998</v>
      </c>
      <c r="H38" s="895">
        <v>0.37</v>
      </c>
      <c r="I38" s="895">
        <v>0.13</v>
      </c>
      <c r="J38" s="899">
        <v>0.14000000000000001</v>
      </c>
      <c r="K38" s="872"/>
      <c r="L38" s="872"/>
      <c r="M38" s="872"/>
      <c r="N38" s="872"/>
      <c r="O38" s="872"/>
      <c r="P38" s="872"/>
    </row>
    <row r="39" spans="1:16" ht="39" customHeight="1">
      <c r="A39" s="872"/>
      <c r="B39" s="875"/>
      <c r="C39" s="881" t="s">
        <v>47</v>
      </c>
      <c r="D39" s="881"/>
      <c r="E39" s="886"/>
      <c r="F39" s="890">
        <v>6.e-002</v>
      </c>
      <c r="G39" s="895">
        <v>6.e-002</v>
      </c>
      <c r="H39" s="895">
        <v>9.e-002</v>
      </c>
      <c r="I39" s="895">
        <v>0.11</v>
      </c>
      <c r="J39" s="899">
        <v>9.e-002</v>
      </c>
      <c r="K39" s="872"/>
      <c r="L39" s="872"/>
      <c r="M39" s="872"/>
      <c r="N39" s="872"/>
      <c r="O39" s="872"/>
      <c r="P39" s="872"/>
    </row>
    <row r="40" spans="1:16" ht="39" customHeight="1">
      <c r="A40" s="872"/>
      <c r="B40" s="875"/>
      <c r="C40" s="881" t="s">
        <v>227</v>
      </c>
      <c r="D40" s="881"/>
      <c r="E40" s="886"/>
      <c r="F40" s="890">
        <v>1.e-002</v>
      </c>
      <c r="G40" s="895">
        <v>0</v>
      </c>
      <c r="H40" s="895">
        <v>1.e-002</v>
      </c>
      <c r="I40" s="895">
        <v>0</v>
      </c>
      <c r="J40" s="899">
        <v>0</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462</v>
      </c>
      <c r="D42" s="881"/>
      <c r="E42" s="886"/>
      <c r="F42" s="890" t="s">
        <v>201</v>
      </c>
      <c r="G42" s="895" t="s">
        <v>201</v>
      </c>
      <c r="H42" s="895" t="s">
        <v>201</v>
      </c>
      <c r="I42" s="895" t="s">
        <v>201</v>
      </c>
      <c r="J42" s="899" t="s">
        <v>201</v>
      </c>
      <c r="K42" s="872"/>
      <c r="L42" s="872"/>
      <c r="M42" s="872"/>
      <c r="N42" s="872"/>
      <c r="O42" s="872"/>
      <c r="P42" s="872"/>
    </row>
    <row r="43" spans="1:16" ht="39" customHeight="1">
      <c r="A43" s="872"/>
      <c r="B43" s="877"/>
      <c r="C43" s="882" t="s">
        <v>417</v>
      </c>
      <c r="D43" s="882"/>
      <c r="E43" s="887"/>
      <c r="F43" s="891" t="s">
        <v>201</v>
      </c>
      <c r="G43" s="896" t="s">
        <v>201</v>
      </c>
      <c r="H43" s="896" t="s">
        <v>201</v>
      </c>
      <c r="I43" s="896" t="s">
        <v>201</v>
      </c>
      <c r="J43" s="900" t="s">
        <v>201</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uV+BcZoA4sYOkJb+r1mVe32eqxDzu58ao2+hwZNjDSVfjhVEHgzgS7NXK3C+/R1qRMYxXnyB9FhSyCiSeiQtMQ==" saltValue="2o6YjhqnjxNbDVQppXqDD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B1"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25</v>
      </c>
      <c r="C44" s="914"/>
      <c r="D44" s="914"/>
      <c r="E44" s="931"/>
      <c r="F44" s="931"/>
      <c r="G44" s="931"/>
      <c r="H44" s="931"/>
      <c r="I44" s="931"/>
      <c r="J44" s="939" t="s">
        <v>18</v>
      </c>
      <c r="K44" s="946" t="s">
        <v>374</v>
      </c>
      <c r="L44" s="954" t="s">
        <v>327</v>
      </c>
      <c r="M44" s="954" t="s">
        <v>4</v>
      </c>
      <c r="N44" s="954" t="s">
        <v>461</v>
      </c>
      <c r="O44" s="962" t="s">
        <v>406</v>
      </c>
      <c r="P44" s="744"/>
      <c r="Q44" s="744"/>
      <c r="R44" s="744"/>
      <c r="S44" s="744"/>
      <c r="T44" s="744"/>
      <c r="U44" s="744"/>
    </row>
    <row r="45" spans="1:21" ht="30.75" customHeight="1">
      <c r="A45" s="744"/>
      <c r="B45" s="902" t="s">
        <v>30</v>
      </c>
      <c r="C45" s="915"/>
      <c r="D45" s="924"/>
      <c r="E45" s="932" t="s">
        <v>27</v>
      </c>
      <c r="F45" s="932"/>
      <c r="G45" s="932"/>
      <c r="H45" s="932"/>
      <c r="I45" s="932"/>
      <c r="J45" s="940"/>
      <c r="K45" s="947">
        <v>900</v>
      </c>
      <c r="L45" s="955">
        <v>872</v>
      </c>
      <c r="M45" s="955">
        <v>881</v>
      </c>
      <c r="N45" s="955">
        <v>879</v>
      </c>
      <c r="O45" s="963">
        <v>974</v>
      </c>
      <c r="P45" s="744"/>
      <c r="Q45" s="744"/>
      <c r="R45" s="744"/>
      <c r="S45" s="744"/>
      <c r="T45" s="744"/>
      <c r="U45" s="744"/>
    </row>
    <row r="46" spans="1:21" ht="30.75" customHeight="1">
      <c r="A46" s="744"/>
      <c r="B46" s="903"/>
      <c r="C46" s="916"/>
      <c r="D46" s="925"/>
      <c r="E46" s="933" t="s">
        <v>31</v>
      </c>
      <c r="F46" s="933"/>
      <c r="G46" s="933"/>
      <c r="H46" s="933"/>
      <c r="I46" s="933"/>
      <c r="J46" s="941"/>
      <c r="K46" s="948" t="s">
        <v>201</v>
      </c>
      <c r="L46" s="956" t="s">
        <v>201</v>
      </c>
      <c r="M46" s="956" t="s">
        <v>201</v>
      </c>
      <c r="N46" s="956" t="s">
        <v>201</v>
      </c>
      <c r="O46" s="964" t="s">
        <v>201</v>
      </c>
      <c r="P46" s="744"/>
      <c r="Q46" s="744"/>
      <c r="R46" s="744"/>
      <c r="S46" s="744"/>
      <c r="T46" s="744"/>
      <c r="U46" s="744"/>
    </row>
    <row r="47" spans="1:21" ht="30.75" customHeight="1">
      <c r="A47" s="744"/>
      <c r="B47" s="903"/>
      <c r="C47" s="916"/>
      <c r="D47" s="925"/>
      <c r="E47" s="933" t="s">
        <v>37</v>
      </c>
      <c r="F47" s="933"/>
      <c r="G47" s="933"/>
      <c r="H47" s="933"/>
      <c r="I47" s="933"/>
      <c r="J47" s="941"/>
      <c r="K47" s="948" t="s">
        <v>201</v>
      </c>
      <c r="L47" s="956" t="s">
        <v>201</v>
      </c>
      <c r="M47" s="956" t="s">
        <v>201</v>
      </c>
      <c r="N47" s="956" t="s">
        <v>201</v>
      </c>
      <c r="O47" s="964" t="s">
        <v>201</v>
      </c>
      <c r="P47" s="744"/>
      <c r="Q47" s="744"/>
      <c r="R47" s="744"/>
      <c r="S47" s="744"/>
      <c r="T47" s="744"/>
      <c r="U47" s="744"/>
    </row>
    <row r="48" spans="1:21" ht="30.75" customHeight="1">
      <c r="A48" s="744"/>
      <c r="B48" s="903"/>
      <c r="C48" s="916"/>
      <c r="D48" s="925"/>
      <c r="E48" s="933" t="s">
        <v>40</v>
      </c>
      <c r="F48" s="933"/>
      <c r="G48" s="933"/>
      <c r="H48" s="933"/>
      <c r="I48" s="933"/>
      <c r="J48" s="941"/>
      <c r="K48" s="948">
        <v>218</v>
      </c>
      <c r="L48" s="956">
        <v>223</v>
      </c>
      <c r="M48" s="956">
        <v>212</v>
      </c>
      <c r="N48" s="956">
        <v>209</v>
      </c>
      <c r="O48" s="964">
        <v>205</v>
      </c>
      <c r="P48" s="744"/>
      <c r="Q48" s="744"/>
      <c r="R48" s="744"/>
      <c r="S48" s="744"/>
      <c r="T48" s="744"/>
      <c r="U48" s="744"/>
    </row>
    <row r="49" spans="1:21" ht="30.75" customHeight="1">
      <c r="A49" s="744"/>
      <c r="B49" s="903"/>
      <c r="C49" s="916"/>
      <c r="D49" s="925"/>
      <c r="E49" s="933" t="s">
        <v>2</v>
      </c>
      <c r="F49" s="933"/>
      <c r="G49" s="933"/>
      <c r="H49" s="933"/>
      <c r="I49" s="933"/>
      <c r="J49" s="941"/>
      <c r="K49" s="948">
        <v>24</v>
      </c>
      <c r="L49" s="956">
        <v>10</v>
      </c>
      <c r="M49" s="956">
        <v>9</v>
      </c>
      <c r="N49" s="956">
        <v>17</v>
      </c>
      <c r="O49" s="964">
        <v>56</v>
      </c>
      <c r="P49" s="744"/>
      <c r="Q49" s="744"/>
      <c r="R49" s="744"/>
      <c r="S49" s="744"/>
      <c r="T49" s="744"/>
      <c r="U49" s="744"/>
    </row>
    <row r="50" spans="1:21" ht="30.75" customHeight="1">
      <c r="A50" s="744"/>
      <c r="B50" s="903"/>
      <c r="C50" s="916"/>
      <c r="D50" s="925"/>
      <c r="E50" s="933" t="s">
        <v>45</v>
      </c>
      <c r="F50" s="933"/>
      <c r="G50" s="933"/>
      <c r="H50" s="933"/>
      <c r="I50" s="933"/>
      <c r="J50" s="941"/>
      <c r="K50" s="948">
        <v>49</v>
      </c>
      <c r="L50" s="956">
        <v>22</v>
      </c>
      <c r="M50" s="956">
        <v>15</v>
      </c>
      <c r="N50" s="956">
        <v>68</v>
      </c>
      <c r="O50" s="964">
        <v>18</v>
      </c>
      <c r="P50" s="744"/>
      <c r="Q50" s="744"/>
      <c r="R50" s="744"/>
      <c r="S50" s="744"/>
      <c r="T50" s="744"/>
      <c r="U50" s="744"/>
    </row>
    <row r="51" spans="1:21" ht="30.75" customHeight="1">
      <c r="A51" s="744"/>
      <c r="B51" s="904"/>
      <c r="C51" s="917"/>
      <c r="D51" s="926"/>
      <c r="E51" s="933" t="s">
        <v>48</v>
      </c>
      <c r="F51" s="933"/>
      <c r="G51" s="933"/>
      <c r="H51" s="933"/>
      <c r="I51" s="933"/>
      <c r="J51" s="941"/>
      <c r="K51" s="948" t="s">
        <v>201</v>
      </c>
      <c r="L51" s="956" t="s">
        <v>201</v>
      </c>
      <c r="M51" s="956">
        <v>0</v>
      </c>
      <c r="N51" s="956">
        <v>0</v>
      </c>
      <c r="O51" s="964" t="s">
        <v>201</v>
      </c>
      <c r="P51" s="744"/>
      <c r="Q51" s="744"/>
      <c r="R51" s="744"/>
      <c r="S51" s="744"/>
      <c r="T51" s="744"/>
      <c r="U51" s="744"/>
    </row>
    <row r="52" spans="1:21" ht="30.75" customHeight="1">
      <c r="A52" s="744"/>
      <c r="B52" s="905" t="s">
        <v>53</v>
      </c>
      <c r="C52" s="918"/>
      <c r="D52" s="926"/>
      <c r="E52" s="933" t="s">
        <v>55</v>
      </c>
      <c r="F52" s="933"/>
      <c r="G52" s="933"/>
      <c r="H52" s="933"/>
      <c r="I52" s="933"/>
      <c r="J52" s="941"/>
      <c r="K52" s="948">
        <v>785</v>
      </c>
      <c r="L52" s="956">
        <v>752</v>
      </c>
      <c r="M52" s="956">
        <v>759</v>
      </c>
      <c r="N52" s="956">
        <v>767</v>
      </c>
      <c r="O52" s="964">
        <v>848</v>
      </c>
      <c r="P52" s="744"/>
      <c r="Q52" s="744"/>
      <c r="R52" s="744"/>
      <c r="S52" s="744"/>
      <c r="T52" s="744"/>
      <c r="U52" s="744"/>
    </row>
    <row r="53" spans="1:21" ht="30.75" customHeight="1">
      <c r="A53" s="744"/>
      <c r="B53" s="906" t="s">
        <v>56</v>
      </c>
      <c r="C53" s="919"/>
      <c r="D53" s="927"/>
      <c r="E53" s="934" t="s">
        <v>60</v>
      </c>
      <c r="F53" s="934"/>
      <c r="G53" s="934"/>
      <c r="H53" s="934"/>
      <c r="I53" s="934"/>
      <c r="J53" s="942"/>
      <c r="K53" s="949">
        <v>406</v>
      </c>
      <c r="L53" s="957">
        <v>375</v>
      </c>
      <c r="M53" s="957">
        <v>358</v>
      </c>
      <c r="N53" s="957">
        <v>406</v>
      </c>
      <c r="O53" s="965">
        <v>405</v>
      </c>
      <c r="P53" s="744"/>
      <c r="Q53" s="744"/>
      <c r="R53" s="744"/>
      <c r="S53" s="744"/>
      <c r="T53" s="744"/>
      <c r="U53" s="744"/>
    </row>
    <row r="54" spans="1:21" ht="24" customHeight="1">
      <c r="A54" s="744"/>
      <c r="B54" s="907" t="s">
        <v>66</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9</v>
      </c>
      <c r="C55" s="920"/>
      <c r="D55" s="920"/>
      <c r="E55" s="920"/>
      <c r="F55" s="920"/>
      <c r="G55" s="920"/>
      <c r="H55" s="920"/>
      <c r="I55" s="920"/>
      <c r="J55" s="920"/>
      <c r="K55" s="950"/>
      <c r="L55" s="950"/>
      <c r="M55" s="950"/>
      <c r="N55" s="950"/>
      <c r="O55" s="966" t="s">
        <v>463</v>
      </c>
      <c r="P55" s="744"/>
      <c r="Q55" s="744"/>
      <c r="R55" s="744"/>
      <c r="S55" s="744"/>
      <c r="T55" s="744"/>
      <c r="U55" s="744"/>
    </row>
    <row r="56" spans="1:21" ht="31.5" customHeight="1">
      <c r="A56" s="744"/>
      <c r="B56" s="909"/>
      <c r="C56" s="921"/>
      <c r="D56" s="921"/>
      <c r="E56" s="935"/>
      <c r="F56" s="935"/>
      <c r="G56" s="935"/>
      <c r="H56" s="935"/>
      <c r="I56" s="935"/>
      <c r="J56" s="943" t="s">
        <v>18</v>
      </c>
      <c r="K56" s="951" t="s">
        <v>410</v>
      </c>
      <c r="L56" s="958" t="s">
        <v>465</v>
      </c>
      <c r="M56" s="958" t="s">
        <v>466</v>
      </c>
      <c r="N56" s="958" t="s">
        <v>467</v>
      </c>
      <c r="O56" s="967" t="s">
        <v>318</v>
      </c>
      <c r="P56" s="744"/>
      <c r="Q56" s="744"/>
      <c r="R56" s="744"/>
      <c r="S56" s="744"/>
      <c r="T56" s="744"/>
      <c r="U56" s="744"/>
    </row>
    <row r="57" spans="1:21" ht="31.5" customHeight="1">
      <c r="B57" s="910" t="s">
        <v>54</v>
      </c>
      <c r="C57" s="922"/>
      <c r="D57" s="928" t="s">
        <v>69</v>
      </c>
      <c r="E57" s="936"/>
      <c r="F57" s="936"/>
      <c r="G57" s="936"/>
      <c r="H57" s="936"/>
      <c r="I57" s="936"/>
      <c r="J57" s="944"/>
      <c r="K57" s="952"/>
      <c r="L57" s="959"/>
      <c r="M57" s="959"/>
      <c r="N57" s="959"/>
      <c r="O57" s="968"/>
    </row>
    <row r="58" spans="1:21" ht="31.5" customHeight="1">
      <c r="B58" s="911"/>
      <c r="C58" s="923"/>
      <c r="D58" s="929" t="s">
        <v>70</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46</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ijmG0+2Kad5FGR+OU4hID7N+VF8XjDcQqvwqlNoJPBWGN2sVjmtpVLNvpN4PYsk3sn6vlGt4UTCQDKDRWcfGEQ==" saltValue="sMih6t+C94zVB+d87BNXF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25</v>
      </c>
      <c r="C40" s="914"/>
      <c r="D40" s="914"/>
      <c r="E40" s="931"/>
      <c r="F40" s="931"/>
      <c r="G40" s="931"/>
      <c r="H40" s="939" t="s">
        <v>18</v>
      </c>
      <c r="I40" s="946" t="s">
        <v>374</v>
      </c>
      <c r="J40" s="954" t="s">
        <v>327</v>
      </c>
      <c r="K40" s="954" t="s">
        <v>4</v>
      </c>
      <c r="L40" s="954" t="s">
        <v>461</v>
      </c>
      <c r="M40" s="992" t="s">
        <v>406</v>
      </c>
    </row>
    <row r="41" spans="2:13" ht="27.75" customHeight="1">
      <c r="B41" s="902" t="s">
        <v>42</v>
      </c>
      <c r="C41" s="915"/>
      <c r="D41" s="924"/>
      <c r="E41" s="975" t="s">
        <v>72</v>
      </c>
      <c r="F41" s="975"/>
      <c r="G41" s="975"/>
      <c r="H41" s="981"/>
      <c r="I41" s="985">
        <v>8179</v>
      </c>
      <c r="J41" s="989">
        <v>8854</v>
      </c>
      <c r="K41" s="989">
        <v>10492</v>
      </c>
      <c r="L41" s="989">
        <v>12742</v>
      </c>
      <c r="M41" s="993">
        <v>12985</v>
      </c>
    </row>
    <row r="42" spans="2:13" ht="27.75" customHeight="1">
      <c r="B42" s="903"/>
      <c r="C42" s="916"/>
      <c r="D42" s="925"/>
      <c r="E42" s="976" t="s">
        <v>78</v>
      </c>
      <c r="F42" s="976"/>
      <c r="G42" s="976"/>
      <c r="H42" s="982"/>
      <c r="I42" s="986">
        <v>20</v>
      </c>
      <c r="J42" s="990">
        <v>14</v>
      </c>
      <c r="K42" s="990">
        <v>19</v>
      </c>
      <c r="L42" s="990">
        <v>44</v>
      </c>
      <c r="M42" s="994">
        <v>42</v>
      </c>
    </row>
    <row r="43" spans="2:13" ht="27.75" customHeight="1">
      <c r="B43" s="903"/>
      <c r="C43" s="916"/>
      <c r="D43" s="925"/>
      <c r="E43" s="976" t="s">
        <v>80</v>
      </c>
      <c r="F43" s="976"/>
      <c r="G43" s="976"/>
      <c r="H43" s="982"/>
      <c r="I43" s="986">
        <v>2045</v>
      </c>
      <c r="J43" s="990">
        <v>1406</v>
      </c>
      <c r="K43" s="990">
        <v>1915</v>
      </c>
      <c r="L43" s="990">
        <v>1877</v>
      </c>
      <c r="M43" s="994">
        <v>1902</v>
      </c>
    </row>
    <row r="44" spans="2:13" ht="27.75" customHeight="1">
      <c r="B44" s="903"/>
      <c r="C44" s="916"/>
      <c r="D44" s="925"/>
      <c r="E44" s="976" t="s">
        <v>82</v>
      </c>
      <c r="F44" s="976"/>
      <c r="G44" s="976"/>
      <c r="H44" s="982"/>
      <c r="I44" s="986">
        <v>219</v>
      </c>
      <c r="J44" s="990">
        <v>277</v>
      </c>
      <c r="K44" s="990">
        <v>316</v>
      </c>
      <c r="L44" s="990">
        <v>372</v>
      </c>
      <c r="M44" s="994">
        <v>320</v>
      </c>
    </row>
    <row r="45" spans="2:13" ht="27.75" customHeight="1">
      <c r="B45" s="903"/>
      <c r="C45" s="916"/>
      <c r="D45" s="925"/>
      <c r="E45" s="976" t="s">
        <v>85</v>
      </c>
      <c r="F45" s="976"/>
      <c r="G45" s="976"/>
      <c r="H45" s="982"/>
      <c r="I45" s="986">
        <v>682</v>
      </c>
      <c r="J45" s="990">
        <v>734</v>
      </c>
      <c r="K45" s="990">
        <v>632</v>
      </c>
      <c r="L45" s="990">
        <v>682</v>
      </c>
      <c r="M45" s="994">
        <v>506</v>
      </c>
    </row>
    <row r="46" spans="2:13" ht="27.75" customHeight="1">
      <c r="B46" s="903"/>
      <c r="C46" s="916"/>
      <c r="D46" s="926"/>
      <c r="E46" s="976" t="s">
        <v>83</v>
      </c>
      <c r="F46" s="976"/>
      <c r="G46" s="976"/>
      <c r="H46" s="982"/>
      <c r="I46" s="986" t="s">
        <v>201</v>
      </c>
      <c r="J46" s="990" t="s">
        <v>201</v>
      </c>
      <c r="K46" s="990" t="s">
        <v>201</v>
      </c>
      <c r="L46" s="990" t="s">
        <v>201</v>
      </c>
      <c r="M46" s="994" t="s">
        <v>201</v>
      </c>
    </row>
    <row r="47" spans="2:13" ht="27.75" customHeight="1">
      <c r="B47" s="903"/>
      <c r="C47" s="916"/>
      <c r="D47" s="973"/>
      <c r="E47" s="977" t="s">
        <v>87</v>
      </c>
      <c r="F47" s="980"/>
      <c r="G47" s="980"/>
      <c r="H47" s="983"/>
      <c r="I47" s="986" t="s">
        <v>201</v>
      </c>
      <c r="J47" s="990" t="s">
        <v>201</v>
      </c>
      <c r="K47" s="990" t="s">
        <v>201</v>
      </c>
      <c r="L47" s="990" t="s">
        <v>201</v>
      </c>
      <c r="M47" s="994" t="s">
        <v>201</v>
      </c>
    </row>
    <row r="48" spans="2:13" ht="27.75" customHeight="1">
      <c r="B48" s="903"/>
      <c r="C48" s="916"/>
      <c r="D48" s="925"/>
      <c r="E48" s="976" t="s">
        <v>93</v>
      </c>
      <c r="F48" s="976"/>
      <c r="G48" s="976"/>
      <c r="H48" s="982"/>
      <c r="I48" s="986" t="s">
        <v>201</v>
      </c>
      <c r="J48" s="990" t="s">
        <v>201</v>
      </c>
      <c r="K48" s="990" t="s">
        <v>201</v>
      </c>
      <c r="L48" s="990" t="s">
        <v>201</v>
      </c>
      <c r="M48" s="994" t="s">
        <v>201</v>
      </c>
    </row>
    <row r="49" spans="2:13" ht="27.75" customHeight="1">
      <c r="B49" s="904"/>
      <c r="C49" s="917"/>
      <c r="D49" s="925"/>
      <c r="E49" s="976" t="s">
        <v>98</v>
      </c>
      <c r="F49" s="976"/>
      <c r="G49" s="976"/>
      <c r="H49" s="982"/>
      <c r="I49" s="986" t="s">
        <v>201</v>
      </c>
      <c r="J49" s="990" t="s">
        <v>201</v>
      </c>
      <c r="K49" s="990" t="s">
        <v>201</v>
      </c>
      <c r="L49" s="990" t="s">
        <v>201</v>
      </c>
      <c r="M49" s="994" t="s">
        <v>201</v>
      </c>
    </row>
    <row r="50" spans="2:13" ht="27.75" customHeight="1">
      <c r="B50" s="970" t="s">
        <v>99</v>
      </c>
      <c r="C50" s="972"/>
      <c r="D50" s="974"/>
      <c r="E50" s="976" t="s">
        <v>100</v>
      </c>
      <c r="F50" s="976"/>
      <c r="G50" s="976"/>
      <c r="H50" s="982"/>
      <c r="I50" s="986">
        <v>1872</v>
      </c>
      <c r="J50" s="990">
        <v>2065</v>
      </c>
      <c r="K50" s="990">
        <v>2427</v>
      </c>
      <c r="L50" s="990">
        <v>1951</v>
      </c>
      <c r="M50" s="994">
        <v>2376</v>
      </c>
    </row>
    <row r="51" spans="2:13" ht="27.75" customHeight="1">
      <c r="B51" s="903"/>
      <c r="C51" s="916"/>
      <c r="D51" s="925"/>
      <c r="E51" s="976" t="s">
        <v>102</v>
      </c>
      <c r="F51" s="976"/>
      <c r="G51" s="976"/>
      <c r="H51" s="982"/>
      <c r="I51" s="986">
        <v>481</v>
      </c>
      <c r="J51" s="990">
        <v>515</v>
      </c>
      <c r="K51" s="990">
        <v>553</v>
      </c>
      <c r="L51" s="990">
        <v>638</v>
      </c>
      <c r="M51" s="994">
        <v>645</v>
      </c>
    </row>
    <row r="52" spans="2:13" ht="27.75" customHeight="1">
      <c r="B52" s="904"/>
      <c r="C52" s="917"/>
      <c r="D52" s="925"/>
      <c r="E52" s="976" t="s">
        <v>51</v>
      </c>
      <c r="F52" s="976"/>
      <c r="G52" s="976"/>
      <c r="H52" s="982"/>
      <c r="I52" s="986">
        <v>7240</v>
      </c>
      <c r="J52" s="990">
        <v>7721</v>
      </c>
      <c r="K52" s="990">
        <v>8579</v>
      </c>
      <c r="L52" s="990">
        <v>10135</v>
      </c>
      <c r="M52" s="994">
        <v>9897</v>
      </c>
    </row>
    <row r="53" spans="2:13" ht="27.75" customHeight="1">
      <c r="B53" s="906" t="s">
        <v>56</v>
      </c>
      <c r="C53" s="919"/>
      <c r="D53" s="927"/>
      <c r="E53" s="978" t="s">
        <v>106</v>
      </c>
      <c r="F53" s="978"/>
      <c r="G53" s="978"/>
      <c r="H53" s="984"/>
      <c r="I53" s="987">
        <v>1551</v>
      </c>
      <c r="J53" s="991">
        <v>983</v>
      </c>
      <c r="K53" s="991">
        <v>1814</v>
      </c>
      <c r="L53" s="991">
        <v>2992</v>
      </c>
      <c r="M53" s="995">
        <v>2838</v>
      </c>
    </row>
    <row r="54" spans="2:13" ht="27.75" customHeight="1">
      <c r="B54" s="971" t="s">
        <v>0</v>
      </c>
      <c r="C54" s="878"/>
      <c r="D54" s="878"/>
      <c r="E54" s="979"/>
      <c r="F54" s="979"/>
      <c r="G54" s="979"/>
      <c r="H54" s="979"/>
      <c r="I54" s="988"/>
      <c r="J54" s="988"/>
      <c r="K54" s="988"/>
      <c r="L54" s="988"/>
      <c r="M54" s="988"/>
    </row>
    <row r="55" spans="2:13"/>
  </sheetData>
  <sheetProtection algorithmName="SHA-512" hashValue="ob11v4x0wSpWYeIh3HjKnCrOUdi6B71RMl5sOER5Gpg5NL8i1JEO4KrFn2FFhT1U3k3JHX6Zn80V01FYVncz7w==" saltValue="c71AbKWQKwuPUzDHWPgF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4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104</v>
      </c>
    </row>
    <row r="54" spans="2:8" ht="29.25" customHeight="1">
      <c r="B54" s="996" t="s">
        <v>7</v>
      </c>
      <c r="C54" s="1002"/>
      <c r="D54" s="1002"/>
      <c r="E54" s="1011" t="s">
        <v>18</v>
      </c>
      <c r="F54" s="1018" t="s">
        <v>4</v>
      </c>
      <c r="G54" s="1018" t="s">
        <v>461</v>
      </c>
      <c r="H54" s="1026" t="s">
        <v>406</v>
      </c>
    </row>
    <row r="55" spans="2:8" ht="52.5" customHeight="1">
      <c r="B55" s="997"/>
      <c r="C55" s="1003" t="s">
        <v>111</v>
      </c>
      <c r="D55" s="1003"/>
      <c r="E55" s="1012"/>
      <c r="F55" s="1019">
        <v>349</v>
      </c>
      <c r="G55" s="1019">
        <v>399</v>
      </c>
      <c r="H55" s="1027">
        <v>690</v>
      </c>
    </row>
    <row r="56" spans="2:8" ht="52.5" customHeight="1">
      <c r="B56" s="998"/>
      <c r="C56" s="1004" t="s">
        <v>114</v>
      </c>
      <c r="D56" s="1004"/>
      <c r="E56" s="1013"/>
      <c r="F56" s="1020">
        <v>327</v>
      </c>
      <c r="G56" s="1020">
        <v>327</v>
      </c>
      <c r="H56" s="1028">
        <v>327</v>
      </c>
    </row>
    <row r="57" spans="2:8" ht="53.25" customHeight="1">
      <c r="B57" s="998"/>
      <c r="C57" s="1005" t="s">
        <v>76</v>
      </c>
      <c r="D57" s="1005"/>
      <c r="E57" s="1014"/>
      <c r="F57" s="1021">
        <v>1633</v>
      </c>
      <c r="G57" s="1021">
        <v>1105</v>
      </c>
      <c r="H57" s="1029">
        <v>1226</v>
      </c>
    </row>
    <row r="58" spans="2:8" ht="45.75" customHeight="1">
      <c r="B58" s="999"/>
      <c r="C58" s="1006" t="s">
        <v>468</v>
      </c>
      <c r="D58" s="1009"/>
      <c r="E58" s="1015"/>
      <c r="F58" s="1022">
        <v>1081</v>
      </c>
      <c r="G58" s="1022">
        <v>494</v>
      </c>
      <c r="H58" s="1030">
        <v>583</v>
      </c>
    </row>
    <row r="59" spans="2:8" ht="45.75" customHeight="1">
      <c r="B59" s="999"/>
      <c r="C59" s="1006" t="s">
        <v>469</v>
      </c>
      <c r="D59" s="1009"/>
      <c r="E59" s="1015"/>
      <c r="F59" s="1022">
        <v>385</v>
      </c>
      <c r="G59" s="1022">
        <v>422</v>
      </c>
      <c r="H59" s="1030">
        <v>449</v>
      </c>
    </row>
    <row r="60" spans="2:8" ht="45.75" customHeight="1">
      <c r="B60" s="999"/>
      <c r="C60" s="1006" t="s">
        <v>434</v>
      </c>
      <c r="D60" s="1009"/>
      <c r="E60" s="1015"/>
      <c r="F60" s="1022">
        <v>59</v>
      </c>
      <c r="G60" s="1022">
        <v>68</v>
      </c>
      <c r="H60" s="1030">
        <v>76</v>
      </c>
    </row>
    <row r="61" spans="2:8" ht="45.75" customHeight="1">
      <c r="B61" s="999"/>
      <c r="C61" s="1006" t="s">
        <v>470</v>
      </c>
      <c r="D61" s="1009"/>
      <c r="E61" s="1015"/>
      <c r="F61" s="1022">
        <v>37</v>
      </c>
      <c r="G61" s="1022">
        <v>37</v>
      </c>
      <c r="H61" s="1030">
        <v>36</v>
      </c>
    </row>
    <row r="62" spans="2:8" ht="45.75" customHeight="1">
      <c r="B62" s="1000"/>
      <c r="C62" s="1007" t="s">
        <v>471</v>
      </c>
      <c r="D62" s="1010"/>
      <c r="E62" s="1016"/>
      <c r="F62" s="1023">
        <v>25</v>
      </c>
      <c r="G62" s="1023">
        <v>23</v>
      </c>
      <c r="H62" s="1031">
        <v>22</v>
      </c>
    </row>
    <row r="63" spans="2:8" ht="52.5" customHeight="1">
      <c r="B63" s="1001"/>
      <c r="C63" s="1008" t="s">
        <v>115</v>
      </c>
      <c r="D63" s="1008"/>
      <c r="E63" s="1017"/>
      <c r="F63" s="1024">
        <v>2309</v>
      </c>
      <c r="G63" s="1024">
        <v>1831</v>
      </c>
      <c r="H63" s="1032">
        <v>2244</v>
      </c>
    </row>
    <row r="64" spans="2:8"/>
  </sheetData>
  <sheetProtection algorithmName="SHA-512" hashValue="3M82xco1StRVr/Ld4MYhONN9vgFI00zN6HwQr0ry9rXYnSZWhP0eK1WV2uAkLQw/5cNSwBvPJ5LNFozAcHAMLw==" saltValue="B5iTw8hVZUlkxmvnDpYML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90</v>
      </c>
      <c r="E2" s="804"/>
      <c r="F2" s="1048" t="s">
        <v>460</v>
      </c>
      <c r="G2" s="828"/>
      <c r="H2" s="838"/>
    </row>
    <row r="3" spans="1:8">
      <c r="A3" s="792" t="s">
        <v>234</v>
      </c>
      <c r="B3" s="777"/>
      <c r="C3" s="1041"/>
      <c r="D3" s="1044">
        <v>327505</v>
      </c>
      <c r="E3" s="1046"/>
      <c r="F3" s="1049">
        <v>202870</v>
      </c>
      <c r="G3" s="1051"/>
      <c r="H3" s="1054"/>
    </row>
    <row r="4" spans="1:8">
      <c r="A4" s="764"/>
      <c r="B4" s="776"/>
      <c r="C4" s="1042"/>
      <c r="D4" s="1045">
        <v>175323</v>
      </c>
      <c r="E4" s="1047"/>
      <c r="F4" s="1050">
        <v>79735</v>
      </c>
      <c r="G4" s="1052"/>
      <c r="H4" s="1055"/>
    </row>
    <row r="5" spans="1:8">
      <c r="A5" s="792" t="s">
        <v>437</v>
      </c>
      <c r="B5" s="777"/>
      <c r="C5" s="1041"/>
      <c r="D5" s="1044">
        <v>334977</v>
      </c>
      <c r="E5" s="1046"/>
      <c r="F5" s="1049">
        <v>167497</v>
      </c>
      <c r="G5" s="1051"/>
      <c r="H5" s="1054"/>
    </row>
    <row r="6" spans="1:8">
      <c r="A6" s="764"/>
      <c r="B6" s="776"/>
      <c r="C6" s="1042"/>
      <c r="D6" s="1045">
        <v>243172</v>
      </c>
      <c r="E6" s="1047"/>
      <c r="F6" s="1050">
        <v>82571</v>
      </c>
      <c r="G6" s="1052"/>
      <c r="H6" s="1055"/>
    </row>
    <row r="7" spans="1:8">
      <c r="A7" s="792" t="s">
        <v>455</v>
      </c>
      <c r="B7" s="777"/>
      <c r="C7" s="1041"/>
      <c r="D7" s="1044">
        <v>681863</v>
      </c>
      <c r="E7" s="1046"/>
      <c r="F7" s="1049">
        <v>190274</v>
      </c>
      <c r="G7" s="1051"/>
      <c r="H7" s="1054"/>
    </row>
    <row r="8" spans="1:8">
      <c r="A8" s="764"/>
      <c r="B8" s="776"/>
      <c r="C8" s="1042"/>
      <c r="D8" s="1045">
        <v>416172</v>
      </c>
      <c r="E8" s="1047"/>
      <c r="F8" s="1050">
        <v>88584</v>
      </c>
      <c r="G8" s="1052"/>
      <c r="H8" s="1055"/>
    </row>
    <row r="9" spans="1:8">
      <c r="A9" s="792" t="s">
        <v>404</v>
      </c>
      <c r="B9" s="777"/>
      <c r="C9" s="1041"/>
      <c r="D9" s="1044">
        <v>892751</v>
      </c>
      <c r="E9" s="1046"/>
      <c r="F9" s="1049">
        <v>200194</v>
      </c>
      <c r="G9" s="1051"/>
      <c r="H9" s="1054"/>
    </row>
    <row r="10" spans="1:8">
      <c r="A10" s="764"/>
      <c r="B10" s="776"/>
      <c r="C10" s="1042"/>
      <c r="D10" s="1045">
        <v>615682</v>
      </c>
      <c r="E10" s="1047"/>
      <c r="F10" s="1050">
        <v>106422</v>
      </c>
      <c r="G10" s="1052"/>
      <c r="H10" s="1055"/>
    </row>
    <row r="11" spans="1:8">
      <c r="A11" s="792" t="s">
        <v>458</v>
      </c>
      <c r="B11" s="777"/>
      <c r="C11" s="1041"/>
      <c r="D11" s="1044">
        <v>365242</v>
      </c>
      <c r="E11" s="1046"/>
      <c r="F11" s="1049">
        <v>196914</v>
      </c>
      <c r="G11" s="1051"/>
      <c r="H11" s="1054"/>
    </row>
    <row r="12" spans="1:8">
      <c r="A12" s="764"/>
      <c r="B12" s="776"/>
      <c r="C12" s="1043"/>
      <c r="D12" s="1045">
        <v>251535</v>
      </c>
      <c r="E12" s="1047"/>
      <c r="F12" s="1050">
        <v>98966</v>
      </c>
      <c r="G12" s="1052"/>
      <c r="H12" s="1055"/>
    </row>
    <row r="13" spans="1:8">
      <c r="A13" s="792"/>
      <c r="B13" s="777"/>
      <c r="C13" s="1041"/>
      <c r="D13" s="1044">
        <v>520468</v>
      </c>
      <c r="E13" s="1046"/>
      <c r="F13" s="1049">
        <v>191550</v>
      </c>
      <c r="G13" s="1053"/>
      <c r="H13" s="1054"/>
    </row>
    <row r="14" spans="1:8">
      <c r="A14" s="764"/>
      <c r="B14" s="776"/>
      <c r="C14" s="1042"/>
      <c r="D14" s="1045">
        <v>340377</v>
      </c>
      <c r="E14" s="1047"/>
      <c r="F14" s="1050">
        <v>91256</v>
      </c>
      <c r="G14" s="1052"/>
      <c r="H14" s="1055"/>
    </row>
    <row r="17" spans="1:11">
      <c r="A17" s="1033" t="s">
        <v>28</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2.17</v>
      </c>
      <c r="C19" s="1034">
        <f>ROUND(VALUE(SUBSTITUTE(実質収支比率等に係る経年分析!G$48,"▲","-")),2)</f>
        <v>2.74</v>
      </c>
      <c r="D19" s="1034">
        <f>ROUND(VALUE(SUBSTITUTE(実質収支比率等に係る経年分析!H$48,"▲","-")),2)</f>
        <v>2.64</v>
      </c>
      <c r="E19" s="1034">
        <f>ROUND(VALUE(SUBSTITUTE(実質収支比率等に係る経年分析!I$48,"▲","-")),2)</f>
        <v>2.73</v>
      </c>
      <c r="F19" s="1034">
        <f>ROUND(VALUE(SUBSTITUTE(実質収支比率等に係る経年分析!J$48,"▲","-")),2)</f>
        <v>3.1</v>
      </c>
    </row>
    <row r="20" spans="1:11">
      <c r="A20" s="1034" t="s">
        <v>43</v>
      </c>
      <c r="B20" s="1034">
        <f>ROUND(VALUE(SUBSTITUTE(実質収支比率等に係る経年分析!F$47,"▲","-")),2)</f>
        <v>4.68</v>
      </c>
      <c r="C20" s="1034">
        <f>ROUND(VALUE(SUBSTITUTE(実質収支比率等に係る経年分析!G$47,"▲","-")),2)</f>
        <v>6.68</v>
      </c>
      <c r="D20" s="1034">
        <f>ROUND(VALUE(SUBSTITUTE(実質収支比率等に係る経年分析!H$47,"▲","-")),2)</f>
        <v>8.4700000000000006</v>
      </c>
      <c r="E20" s="1034">
        <f>ROUND(VALUE(SUBSTITUTE(実質収支比率等に係る経年分析!I$47,"▲","-")),2)</f>
        <v>9.31</v>
      </c>
      <c r="F20" s="1034">
        <f>ROUND(VALUE(SUBSTITUTE(実質収支比率等に係る経年分析!J$47,"▲","-")),2)</f>
        <v>14.94</v>
      </c>
    </row>
    <row r="21" spans="1:11">
      <c r="A21" s="1034" t="s">
        <v>118</v>
      </c>
      <c r="B21" s="1034">
        <f>IF(ISNUMBER(VALUE(SUBSTITUTE(実質収支比率等に係る経年分析!F$49,"▲","-"))),ROUND(VALUE(SUBSTITUTE(実質収支比率等に係る経年分析!F$49,"▲","-")),2),NA())</f>
        <v>-25.99</v>
      </c>
      <c r="C21" s="1034">
        <f>IF(ISNUMBER(VALUE(SUBSTITUTE(実質収支比率等に係る経年分析!G$49,"▲","-"))),ROUND(VALUE(SUBSTITUTE(実質収支比率等に係る経年分析!G$49,"▲","-")),2),NA())</f>
        <v>2.2799999999999998</v>
      </c>
      <c r="D21" s="1034">
        <f>IF(ISNUMBER(VALUE(SUBSTITUTE(実質収支比率等に係る経年分析!H$49,"▲","-"))),ROUND(VALUE(SUBSTITUTE(実質収支比率等に係る経年分析!H$49,"▲","-")),2),NA())</f>
        <v>1.71</v>
      </c>
      <c r="E21" s="1034">
        <f>IF(ISNUMBER(VALUE(SUBSTITUTE(実質収支比率等に係る経年分析!I$49,"▲","-"))),ROUND(VALUE(SUBSTITUTE(実質収支比率等に係る経年分析!I$49,"▲","-")),2),NA())</f>
        <v>1.35</v>
      </c>
      <c r="F21" s="1034">
        <f>IF(ISNUMBER(VALUE(SUBSTITUTE(実質収支比率等に係る経年分析!J$49,"▲","-"))),ROUND(VALUE(SUBSTITUTE(実質収支比率等に係る経年分析!J$49,"▲","-")),2),NA())</f>
        <v>6.88</v>
      </c>
    </row>
    <row r="24" spans="1:11">
      <c r="A24" s="1033" t="s">
        <v>108</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74</v>
      </c>
      <c r="D26" s="1035" t="s">
        <v>120</v>
      </c>
      <c r="E26" s="1035" t="s">
        <v>74</v>
      </c>
      <c r="F26" s="1035" t="s">
        <v>120</v>
      </c>
      <c r="G26" s="1035" t="s">
        <v>74</v>
      </c>
      <c r="H26" s="1035" t="s">
        <v>120</v>
      </c>
      <c r="I26" s="1035" t="s">
        <v>74</v>
      </c>
      <c r="J26" s="1035" t="s">
        <v>120</v>
      </c>
      <c r="K26" s="1035" t="s">
        <v>74</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str">
        <f>IF('連結実質赤字比率に係る赤字・黒字の構成分析'!C$40="",NA(),'連結実質赤字比率に係る赤字・黒字の構成分析'!C$40)</f>
        <v>後期高齢者医療特別会計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1.e-002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1.e-002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下水道事業特別会計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6.e-002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6.e-002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9.e-002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0.11</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9.e-002</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2.14</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0.28999999999999998</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0.37</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0.13</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0.14000000000000001</v>
      </c>
    </row>
    <row r="33" spans="1:16">
      <c r="A33" s="1035" t="str">
        <f>IF('連結実質赤字比率に係る赤字・黒字の構成分析'!C$37="",NA(),'連結実質赤字比率に係る赤字・黒字の構成分析'!C$37)</f>
        <v>浜中診療所特別会計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0.21</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0.26</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0.25</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0.14000000000000001</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0.3</v>
      </c>
    </row>
    <row r="34" spans="1:16">
      <c r="A34" s="1035" t="str">
        <f>IF('連結実質赤字比率に係る赤字・黒字の構成分析'!C$36="",NA(),'連結実質赤字比率に係る赤字・黒字の構成分析'!C$36)</f>
        <v>介護保険特別会計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0.14000000000000001</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0.74</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0.38</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0.56999999999999995</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0.39</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1.95</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2.4700000000000002</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2.38</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2.59</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2.79</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2.76</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2.83</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2.93</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3.26</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3.47</v>
      </c>
    </row>
    <row r="39" spans="1:16">
      <c r="A39" s="1033" t="s">
        <v>16</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122</v>
      </c>
      <c r="C41" s="1036"/>
      <c r="D41" s="1036" t="s">
        <v>123</v>
      </c>
      <c r="E41" s="1036" t="s">
        <v>122</v>
      </c>
      <c r="F41" s="1036"/>
      <c r="G41" s="1036" t="s">
        <v>123</v>
      </c>
      <c r="H41" s="1036" t="s">
        <v>122</v>
      </c>
      <c r="I41" s="1036"/>
      <c r="J41" s="1036" t="s">
        <v>123</v>
      </c>
      <c r="K41" s="1036" t="s">
        <v>122</v>
      </c>
      <c r="L41" s="1036"/>
      <c r="M41" s="1036" t="s">
        <v>123</v>
      </c>
      <c r="N41" s="1036" t="s">
        <v>122</v>
      </c>
      <c r="O41" s="1036"/>
      <c r="P41" s="1036" t="s">
        <v>123</v>
      </c>
    </row>
    <row r="42" spans="1:16">
      <c r="A42" s="1036" t="s">
        <v>124</v>
      </c>
      <c r="B42" s="1036"/>
      <c r="C42" s="1036"/>
      <c r="D42" s="1036">
        <f>'実質公債費比率（分子）の構造'!K$52</f>
        <v>785</v>
      </c>
      <c r="E42" s="1036"/>
      <c r="F42" s="1036"/>
      <c r="G42" s="1036">
        <f>'実質公債費比率（分子）の構造'!L$52</f>
        <v>752</v>
      </c>
      <c r="H42" s="1036"/>
      <c r="I42" s="1036"/>
      <c r="J42" s="1036">
        <f>'実質公債費比率（分子）の構造'!M$52</f>
        <v>759</v>
      </c>
      <c r="K42" s="1036"/>
      <c r="L42" s="1036"/>
      <c r="M42" s="1036">
        <f>'実質公債費比率（分子）の構造'!N$52</f>
        <v>767</v>
      </c>
      <c r="N42" s="1036"/>
      <c r="O42" s="1036"/>
      <c r="P42" s="1036">
        <f>'実質公債費比率（分子）の構造'!O$52</f>
        <v>848</v>
      </c>
    </row>
    <row r="43" spans="1:16">
      <c r="A43" s="1036" t="s">
        <v>48</v>
      </c>
      <c r="B43" s="1036" t="str">
        <f>'実質公債費比率（分子）の構造'!K$51</f>
        <v>-</v>
      </c>
      <c r="C43" s="1036"/>
      <c r="D43" s="1036"/>
      <c r="E43" s="1036" t="str">
        <f>'実質公債費比率（分子）の構造'!L$51</f>
        <v>-</v>
      </c>
      <c r="F43" s="1036"/>
      <c r="G43" s="1036"/>
      <c r="H43" s="1036">
        <f>'実質公債費比率（分子）の構造'!M$51</f>
        <v>0</v>
      </c>
      <c r="I43" s="1036"/>
      <c r="J43" s="1036"/>
      <c r="K43" s="1036">
        <f>'実質公債費比率（分子）の構造'!N$51</f>
        <v>0</v>
      </c>
      <c r="L43" s="1036"/>
      <c r="M43" s="1036"/>
      <c r="N43" s="1036" t="str">
        <f>'実質公債費比率（分子）の構造'!O$51</f>
        <v>-</v>
      </c>
      <c r="O43" s="1036"/>
      <c r="P43" s="1036"/>
    </row>
    <row r="44" spans="1:16">
      <c r="A44" s="1036" t="s">
        <v>45</v>
      </c>
      <c r="B44" s="1036">
        <f>'実質公債費比率（分子）の構造'!K$50</f>
        <v>49</v>
      </c>
      <c r="C44" s="1036"/>
      <c r="D44" s="1036"/>
      <c r="E44" s="1036">
        <f>'実質公債費比率（分子）の構造'!L$50</f>
        <v>22</v>
      </c>
      <c r="F44" s="1036"/>
      <c r="G44" s="1036"/>
      <c r="H44" s="1036">
        <f>'実質公債費比率（分子）の構造'!M$50</f>
        <v>15</v>
      </c>
      <c r="I44" s="1036"/>
      <c r="J44" s="1036"/>
      <c r="K44" s="1036">
        <f>'実質公債費比率（分子）の構造'!N$50</f>
        <v>68</v>
      </c>
      <c r="L44" s="1036"/>
      <c r="M44" s="1036"/>
      <c r="N44" s="1036">
        <f>'実質公債費比率（分子）の構造'!O$50</f>
        <v>18</v>
      </c>
      <c r="O44" s="1036"/>
      <c r="P44" s="1036"/>
    </row>
    <row r="45" spans="1:16">
      <c r="A45" s="1036" t="s">
        <v>2</v>
      </c>
      <c r="B45" s="1036">
        <f>'実質公債費比率（分子）の構造'!K$49</f>
        <v>24</v>
      </c>
      <c r="C45" s="1036"/>
      <c r="D45" s="1036"/>
      <c r="E45" s="1036">
        <f>'実質公債費比率（分子）の構造'!L$49</f>
        <v>10</v>
      </c>
      <c r="F45" s="1036"/>
      <c r="G45" s="1036"/>
      <c r="H45" s="1036">
        <f>'実質公債費比率（分子）の構造'!M$49</f>
        <v>9</v>
      </c>
      <c r="I45" s="1036"/>
      <c r="J45" s="1036"/>
      <c r="K45" s="1036">
        <f>'実質公債費比率（分子）の構造'!N$49</f>
        <v>17</v>
      </c>
      <c r="L45" s="1036"/>
      <c r="M45" s="1036"/>
      <c r="N45" s="1036">
        <f>'実質公債費比率（分子）の構造'!O$49</f>
        <v>56</v>
      </c>
      <c r="O45" s="1036"/>
      <c r="P45" s="1036"/>
    </row>
    <row r="46" spans="1:16">
      <c r="A46" s="1036" t="s">
        <v>40</v>
      </c>
      <c r="B46" s="1036">
        <f>'実質公債費比率（分子）の構造'!K$48</f>
        <v>218</v>
      </c>
      <c r="C46" s="1036"/>
      <c r="D46" s="1036"/>
      <c r="E46" s="1036">
        <f>'実質公債費比率（分子）の構造'!L$48</f>
        <v>223</v>
      </c>
      <c r="F46" s="1036"/>
      <c r="G46" s="1036"/>
      <c r="H46" s="1036">
        <f>'実質公債費比率（分子）の構造'!M$48</f>
        <v>212</v>
      </c>
      <c r="I46" s="1036"/>
      <c r="J46" s="1036"/>
      <c r="K46" s="1036">
        <f>'実質公債費比率（分子）の構造'!N$48</f>
        <v>209</v>
      </c>
      <c r="L46" s="1036"/>
      <c r="M46" s="1036"/>
      <c r="N46" s="1036">
        <f>'実質公債費比率（分子）の構造'!O$48</f>
        <v>205</v>
      </c>
      <c r="O46" s="1036"/>
      <c r="P46" s="1036"/>
    </row>
    <row r="47" spans="1:16">
      <c r="A47" s="1036" t="s">
        <v>37</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34</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900</v>
      </c>
      <c r="C49" s="1036"/>
      <c r="D49" s="1036"/>
      <c r="E49" s="1036">
        <f>'実質公債費比率（分子）の構造'!L$45</f>
        <v>872</v>
      </c>
      <c r="F49" s="1036"/>
      <c r="G49" s="1036"/>
      <c r="H49" s="1036">
        <f>'実質公債費比率（分子）の構造'!M$45</f>
        <v>881</v>
      </c>
      <c r="I49" s="1036"/>
      <c r="J49" s="1036"/>
      <c r="K49" s="1036">
        <f>'実質公債費比率（分子）の構造'!N$45</f>
        <v>879</v>
      </c>
      <c r="L49" s="1036"/>
      <c r="M49" s="1036"/>
      <c r="N49" s="1036">
        <f>'実質公債費比率（分子）の構造'!O$45</f>
        <v>974</v>
      </c>
      <c r="O49" s="1036"/>
      <c r="P49" s="1036"/>
    </row>
    <row r="50" spans="1:16">
      <c r="A50" s="1036" t="s">
        <v>60</v>
      </c>
      <c r="B50" s="1036" t="e">
        <f>NA()</f>
        <v>#N/A</v>
      </c>
      <c r="C50" s="1036">
        <f>IF(ISNUMBER('実質公債費比率（分子）の構造'!K$53),'実質公債費比率（分子）の構造'!K$53,NA())</f>
        <v>406</v>
      </c>
      <c r="D50" s="1036" t="e">
        <f>NA()</f>
        <v>#N/A</v>
      </c>
      <c r="E50" s="1036" t="e">
        <f>NA()</f>
        <v>#N/A</v>
      </c>
      <c r="F50" s="1036">
        <f>IF(ISNUMBER('実質公債費比率（分子）の構造'!L$53),'実質公債費比率（分子）の構造'!L$53,NA())</f>
        <v>375</v>
      </c>
      <c r="G50" s="1036" t="e">
        <f>NA()</f>
        <v>#N/A</v>
      </c>
      <c r="H50" s="1036" t="e">
        <f>NA()</f>
        <v>#N/A</v>
      </c>
      <c r="I50" s="1036">
        <f>IF(ISNUMBER('実質公債費比率（分子）の構造'!M$53),'実質公債費比率（分子）の構造'!M$53,NA())</f>
        <v>358</v>
      </c>
      <c r="J50" s="1036" t="e">
        <f>NA()</f>
        <v>#N/A</v>
      </c>
      <c r="K50" s="1036" t="e">
        <f>NA()</f>
        <v>#N/A</v>
      </c>
      <c r="L50" s="1036">
        <f>IF(ISNUMBER('実質公債費比率（分子）の構造'!N$53),'実質公債費比率（分子）の構造'!N$53,NA())</f>
        <v>406</v>
      </c>
      <c r="M50" s="1036" t="e">
        <f>NA()</f>
        <v>#N/A</v>
      </c>
      <c r="N50" s="1036" t="e">
        <f>NA()</f>
        <v>#N/A</v>
      </c>
      <c r="O50" s="1036">
        <f>IF(ISNUMBER('実質公債費比率（分子）の構造'!O$53),'実質公債費比率（分子）の構造'!O$53,NA())</f>
        <v>405</v>
      </c>
      <c r="P50" s="1036" t="e">
        <f>NA()</f>
        <v>#N/A</v>
      </c>
    </row>
    <row r="53" spans="1:16">
      <c r="A53" s="1033" t="s">
        <v>65</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128</v>
      </c>
      <c r="C55" s="1035"/>
      <c r="D55" s="1035" t="s">
        <v>129</v>
      </c>
      <c r="E55" s="1035" t="s">
        <v>128</v>
      </c>
      <c r="F55" s="1035"/>
      <c r="G55" s="1035" t="s">
        <v>129</v>
      </c>
      <c r="H55" s="1035" t="s">
        <v>128</v>
      </c>
      <c r="I55" s="1035"/>
      <c r="J55" s="1035" t="s">
        <v>129</v>
      </c>
      <c r="K55" s="1035" t="s">
        <v>128</v>
      </c>
      <c r="L55" s="1035"/>
      <c r="M55" s="1035" t="s">
        <v>129</v>
      </c>
      <c r="N55" s="1035" t="s">
        <v>128</v>
      </c>
      <c r="O55" s="1035"/>
      <c r="P55" s="1035" t="s">
        <v>129</v>
      </c>
    </row>
    <row r="56" spans="1:16">
      <c r="A56" s="1035" t="s">
        <v>51</v>
      </c>
      <c r="B56" s="1035"/>
      <c r="C56" s="1035"/>
      <c r="D56" s="1035">
        <f>'将来負担比率（分子）の構造'!I$52</f>
        <v>7240</v>
      </c>
      <c r="E56" s="1035"/>
      <c r="F56" s="1035"/>
      <c r="G56" s="1035">
        <f>'将来負担比率（分子）の構造'!J$52</f>
        <v>7721</v>
      </c>
      <c r="H56" s="1035"/>
      <c r="I56" s="1035"/>
      <c r="J56" s="1035">
        <f>'将来負担比率（分子）の構造'!K$52</f>
        <v>8579</v>
      </c>
      <c r="K56" s="1035"/>
      <c r="L56" s="1035"/>
      <c r="M56" s="1035">
        <f>'将来負担比率（分子）の構造'!L$52</f>
        <v>10135</v>
      </c>
      <c r="N56" s="1035"/>
      <c r="O56" s="1035"/>
      <c r="P56" s="1035">
        <f>'将来負担比率（分子）の構造'!M$52</f>
        <v>9897</v>
      </c>
    </row>
    <row r="57" spans="1:16">
      <c r="A57" s="1035" t="s">
        <v>102</v>
      </c>
      <c r="B57" s="1035"/>
      <c r="C57" s="1035"/>
      <c r="D57" s="1035">
        <f>'将来負担比率（分子）の構造'!I$51</f>
        <v>481</v>
      </c>
      <c r="E57" s="1035"/>
      <c r="F57" s="1035"/>
      <c r="G57" s="1035">
        <f>'将来負担比率（分子）の構造'!J$51</f>
        <v>515</v>
      </c>
      <c r="H57" s="1035"/>
      <c r="I57" s="1035"/>
      <c r="J57" s="1035">
        <f>'将来負担比率（分子）の構造'!K$51</f>
        <v>553</v>
      </c>
      <c r="K57" s="1035"/>
      <c r="L57" s="1035"/>
      <c r="M57" s="1035">
        <f>'将来負担比率（分子）の構造'!L$51</f>
        <v>638</v>
      </c>
      <c r="N57" s="1035"/>
      <c r="O57" s="1035"/>
      <c r="P57" s="1035">
        <f>'将来負担比率（分子）の構造'!M$51</f>
        <v>645</v>
      </c>
    </row>
    <row r="58" spans="1:16">
      <c r="A58" s="1035" t="s">
        <v>100</v>
      </c>
      <c r="B58" s="1035"/>
      <c r="C58" s="1035"/>
      <c r="D58" s="1035">
        <f>'将来負担比率（分子）の構造'!I$50</f>
        <v>1872</v>
      </c>
      <c r="E58" s="1035"/>
      <c r="F58" s="1035"/>
      <c r="G58" s="1035">
        <f>'将来負担比率（分子）の構造'!J$50</f>
        <v>2065</v>
      </c>
      <c r="H58" s="1035"/>
      <c r="I58" s="1035"/>
      <c r="J58" s="1035">
        <f>'将来負担比率（分子）の構造'!K$50</f>
        <v>2427</v>
      </c>
      <c r="K58" s="1035"/>
      <c r="L58" s="1035"/>
      <c r="M58" s="1035">
        <f>'将来負担比率（分子）の構造'!L$50</f>
        <v>1951</v>
      </c>
      <c r="N58" s="1035"/>
      <c r="O58" s="1035"/>
      <c r="P58" s="1035">
        <f>'将来負担比率（分子）の構造'!M$50</f>
        <v>2376</v>
      </c>
    </row>
    <row r="59" spans="1:16">
      <c r="A59" s="1035" t="s">
        <v>98</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93</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83</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85</v>
      </c>
      <c r="B62" s="1035">
        <f>'将来負担比率（分子）の構造'!I$45</f>
        <v>682</v>
      </c>
      <c r="C62" s="1035"/>
      <c r="D62" s="1035"/>
      <c r="E62" s="1035">
        <f>'将来負担比率（分子）の構造'!J$45</f>
        <v>734</v>
      </c>
      <c r="F62" s="1035"/>
      <c r="G62" s="1035"/>
      <c r="H62" s="1035">
        <f>'将来負担比率（分子）の構造'!K$45</f>
        <v>632</v>
      </c>
      <c r="I62" s="1035"/>
      <c r="J62" s="1035"/>
      <c r="K62" s="1035">
        <f>'将来負担比率（分子）の構造'!L$45</f>
        <v>682</v>
      </c>
      <c r="L62" s="1035"/>
      <c r="M62" s="1035"/>
      <c r="N62" s="1035">
        <f>'将来負担比率（分子）の構造'!M$45</f>
        <v>506</v>
      </c>
      <c r="O62" s="1035"/>
      <c r="P62" s="1035"/>
    </row>
    <row r="63" spans="1:16">
      <c r="A63" s="1035" t="s">
        <v>82</v>
      </c>
      <c r="B63" s="1035">
        <f>'将来負担比率（分子）の構造'!I$44</f>
        <v>219</v>
      </c>
      <c r="C63" s="1035"/>
      <c r="D63" s="1035"/>
      <c r="E63" s="1035">
        <f>'将来負担比率（分子）の構造'!J$44</f>
        <v>277</v>
      </c>
      <c r="F63" s="1035"/>
      <c r="G63" s="1035"/>
      <c r="H63" s="1035">
        <f>'将来負担比率（分子）の構造'!K$44</f>
        <v>316</v>
      </c>
      <c r="I63" s="1035"/>
      <c r="J63" s="1035"/>
      <c r="K63" s="1035">
        <f>'将来負担比率（分子）の構造'!L$44</f>
        <v>372</v>
      </c>
      <c r="L63" s="1035"/>
      <c r="M63" s="1035"/>
      <c r="N63" s="1035">
        <f>'将来負担比率（分子）の構造'!M$44</f>
        <v>320</v>
      </c>
      <c r="O63" s="1035"/>
      <c r="P63" s="1035"/>
    </row>
    <row r="64" spans="1:16">
      <c r="A64" s="1035" t="s">
        <v>80</v>
      </c>
      <c r="B64" s="1035">
        <f>'将来負担比率（分子）の構造'!I$43</f>
        <v>2045</v>
      </c>
      <c r="C64" s="1035"/>
      <c r="D64" s="1035"/>
      <c r="E64" s="1035">
        <f>'将来負担比率（分子）の構造'!J$43</f>
        <v>1406</v>
      </c>
      <c r="F64" s="1035"/>
      <c r="G64" s="1035"/>
      <c r="H64" s="1035">
        <f>'将来負担比率（分子）の構造'!K$43</f>
        <v>1915</v>
      </c>
      <c r="I64" s="1035"/>
      <c r="J64" s="1035"/>
      <c r="K64" s="1035">
        <f>'将来負担比率（分子）の構造'!L$43</f>
        <v>1877</v>
      </c>
      <c r="L64" s="1035"/>
      <c r="M64" s="1035"/>
      <c r="N64" s="1035">
        <f>'将来負担比率（分子）の構造'!M$43</f>
        <v>1902</v>
      </c>
      <c r="O64" s="1035"/>
      <c r="P64" s="1035"/>
    </row>
    <row r="65" spans="1:16">
      <c r="A65" s="1035" t="s">
        <v>78</v>
      </c>
      <c r="B65" s="1035">
        <f>'将来負担比率（分子）の構造'!I$42</f>
        <v>20</v>
      </c>
      <c r="C65" s="1035"/>
      <c r="D65" s="1035"/>
      <c r="E65" s="1035">
        <f>'将来負担比率（分子）の構造'!J$42</f>
        <v>14</v>
      </c>
      <c r="F65" s="1035"/>
      <c r="G65" s="1035"/>
      <c r="H65" s="1035">
        <f>'将来負担比率（分子）の構造'!K$42</f>
        <v>19</v>
      </c>
      <c r="I65" s="1035"/>
      <c r="J65" s="1035"/>
      <c r="K65" s="1035">
        <f>'将来負担比率（分子）の構造'!L$42</f>
        <v>44</v>
      </c>
      <c r="L65" s="1035"/>
      <c r="M65" s="1035"/>
      <c r="N65" s="1035">
        <f>'将来負担比率（分子）の構造'!M$42</f>
        <v>42</v>
      </c>
      <c r="O65" s="1035"/>
      <c r="P65" s="1035"/>
    </row>
    <row r="66" spans="1:16">
      <c r="A66" s="1035" t="s">
        <v>72</v>
      </c>
      <c r="B66" s="1035">
        <f>'将来負担比率（分子）の構造'!I$41</f>
        <v>8179</v>
      </c>
      <c r="C66" s="1035"/>
      <c r="D66" s="1035"/>
      <c r="E66" s="1035">
        <f>'将来負担比率（分子）の構造'!J$41</f>
        <v>8854</v>
      </c>
      <c r="F66" s="1035"/>
      <c r="G66" s="1035"/>
      <c r="H66" s="1035">
        <f>'将来負担比率（分子）の構造'!K$41</f>
        <v>10492</v>
      </c>
      <c r="I66" s="1035"/>
      <c r="J66" s="1035"/>
      <c r="K66" s="1035">
        <f>'将来負担比率（分子）の構造'!L$41</f>
        <v>12742</v>
      </c>
      <c r="L66" s="1035"/>
      <c r="M66" s="1035"/>
      <c r="N66" s="1035">
        <f>'将来負担比率（分子）の構造'!M$41</f>
        <v>12985</v>
      </c>
      <c r="O66" s="1035"/>
      <c r="P66" s="1035"/>
    </row>
    <row r="67" spans="1:16">
      <c r="A67" s="1035" t="s">
        <v>106</v>
      </c>
      <c r="B67" s="1035" t="e">
        <f>NA()</f>
        <v>#N/A</v>
      </c>
      <c r="C67" s="1035">
        <f>IF(ISNUMBER('将来負担比率（分子）の構造'!I$53),IF('将来負担比率（分子）の構造'!I$53&lt;0,0,'将来負担比率（分子）の構造'!I$53),NA())</f>
        <v>1551</v>
      </c>
      <c r="D67" s="1035" t="e">
        <f>NA()</f>
        <v>#N/A</v>
      </c>
      <c r="E67" s="1035" t="e">
        <f>NA()</f>
        <v>#N/A</v>
      </c>
      <c r="F67" s="1035">
        <f>IF(ISNUMBER('将来負担比率（分子）の構造'!J$53),IF('将来負担比率（分子）の構造'!J$53&lt;0,0,'将来負担比率（分子）の構造'!J$53),NA())</f>
        <v>983</v>
      </c>
      <c r="G67" s="1035" t="e">
        <f>NA()</f>
        <v>#N/A</v>
      </c>
      <c r="H67" s="1035" t="e">
        <f>NA()</f>
        <v>#N/A</v>
      </c>
      <c r="I67" s="1035">
        <f>IF(ISNUMBER('将来負担比率（分子）の構造'!K$53),IF('将来負担比率（分子）の構造'!K$53&lt;0,0,'将来負担比率（分子）の構造'!K$53),NA())</f>
        <v>1814</v>
      </c>
      <c r="J67" s="1035" t="e">
        <f>NA()</f>
        <v>#N/A</v>
      </c>
      <c r="K67" s="1035" t="e">
        <f>NA()</f>
        <v>#N/A</v>
      </c>
      <c r="L67" s="1035">
        <f>IF(ISNUMBER('将来負担比率（分子）の構造'!L$53),IF('将来負担比率（分子）の構造'!L$53&lt;0,0,'将来負担比率（分子）の構造'!L$53),NA())</f>
        <v>2992</v>
      </c>
      <c r="M67" s="1035" t="e">
        <f>NA()</f>
        <v>#N/A</v>
      </c>
      <c r="N67" s="1035" t="e">
        <f>NA()</f>
        <v>#N/A</v>
      </c>
      <c r="O67" s="1035">
        <f>IF(ISNUMBER('将来負担比率（分子）の構造'!M$53),IF('将来負担比率（分子）の構造'!M$53&lt;0,0,'将来負担比率（分子）の構造'!M$53),NA())</f>
        <v>2838</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349</v>
      </c>
      <c r="C72" s="1039">
        <f>基金残高に係る経年分析!G55</f>
        <v>399</v>
      </c>
      <c r="D72" s="1039">
        <f>基金残高に係る経年分析!H55</f>
        <v>690</v>
      </c>
    </row>
    <row r="73" spans="1:16">
      <c r="A73" s="1037" t="s">
        <v>133</v>
      </c>
      <c r="B73" s="1039">
        <f>基金残高に係る経年分析!F56</f>
        <v>327</v>
      </c>
      <c r="C73" s="1039">
        <f>基金残高に係る経年分析!G56</f>
        <v>327</v>
      </c>
      <c r="D73" s="1039">
        <f>基金残高に係る経年分析!H56</f>
        <v>327</v>
      </c>
    </row>
    <row r="74" spans="1:16">
      <c r="A74" s="1037" t="s">
        <v>134</v>
      </c>
      <c r="B74" s="1039">
        <f>基金残高に係る経年分析!F57</f>
        <v>1633</v>
      </c>
      <c r="C74" s="1039">
        <f>基金残高に係る経年分析!G57</f>
        <v>1105</v>
      </c>
      <c r="D74" s="1039">
        <f>基金残高に係る経年分析!H57</f>
        <v>1226</v>
      </c>
    </row>
  </sheetData>
  <sheetProtection algorithmName="SHA-512" hashValue="8fELvhVExK6xCGX1C1HKndZbsaFtsECY7pajyc2/Lbr+XgDq9rfcT+TnaCgN5mMpKHSNs/MiSCsNJ9FxZBbJOQ==" saltValue="8f5Htz42BEHq8SPeWJfkf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川村 則彦</cp:lastModifiedBy>
  <cp:lastPrinted>2023-03-09T23:05:34Z</cp:lastPrinted>
  <dcterms:created xsi:type="dcterms:W3CDTF">2023-02-20T03:38:36Z</dcterms:created>
  <dcterms:modified xsi:type="dcterms:W3CDTF">2023-03-23T06:18:35Z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2023-03-23T06:18:35Z</vt:filetime>
  </property>
</Properties>
</file>