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O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E34" i="9"/>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<sst xmlns="http://schemas.openxmlformats.org/spreadsheetml/2006/main" count="994" uniqueCount="546">
  <si>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</si>
  <si>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</si>
  <si>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</si>
  <si>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</si>
  <si>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</si>
  <si>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</si>
  <si>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</si>
  <si>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</si>
  <si>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</si>
  <si>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</si>
  <si>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</si>
  <si>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</si>
  <si>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</si>
  <si>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</si>
  <si>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</si>
  <si>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</si>
  <si>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</si>
  <si>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</si>
  <si>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</si>
  <si>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</si>
  <si>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</si>
  <si>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</si>
  <si>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</si>
  <si>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</si>
  <si>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</si>
  <si>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</si>
  <si>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</si>
  <si>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</si>
  <si>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</si>
  <si>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</si>
  <si>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</si>
  <si>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</si>
  <si>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</si>
  <si>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</si>
  <si>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</si>
  <si>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</si>
  <si>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</si>
  <si>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</si>
  <si>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</si>
  <si>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</si>
  <si>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</si>
  <si>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</si>
  <si>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</si>
  <si>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</si>
  <si>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</si>
  <si>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</si>
  <si>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</si>
  <si>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</si>
  <si>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</si>
  <si>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</si>
  <si>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</si>
  <si>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</si>
  <si>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</si>
  <si>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</si>
  <si>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</si>
  <si>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</si>
  <si>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</si>
  <si>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</si>
  <si>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</si>
  <si>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</si>
  <si>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</si>
  <si>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</si>
  <si>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</si>
  <si>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</si>
  <si>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</si>
  <si>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</si>
  <si>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</si>
  <si>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</si>
  <si>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</si>
  <si>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</si>
  <si>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</si>
  <si>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</si>
  <si>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</si>
  <si>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</si>
  <si>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</si>
  <si>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</si>
  <si>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</si>
  <si>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</si>
  <si>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</si>
  <si>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</si>
  <si>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</si>
  <si>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</si>
  <si>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</si>
  <si>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</si>
  <si>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</si>
  <si>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</si>
  <si>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</si>
  <si>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</si>
  <si>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</si>
  <si>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</si>
  <si>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</si>
  <si>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</si>
  <si>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</si>
  <si>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</si>
  <si>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</si>
  <si>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</si>
  <si>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</si>
  <si>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</si>
  <si>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</si>
  <si>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</si>
  <si>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</si>
  <si>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</si>
  <si>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</si>
  <si>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</si>
  <si>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</si>
  <si>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</si>
  <si>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</si>
  <si>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</si>
  <si>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</si>
  <si>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</si>
  <si>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</si>
  <si>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</si>
  <si>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</si>
  <si>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</si>
  <si>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</si>
  <si>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</si>
  <si>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</si>
  <si>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</si>
  <si>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</si>
  <si>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</si>
  <si>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</si>
  <si>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</si>
  <si>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</si>
  <si>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</si>
  <si>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</si>
  <si>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</si>
  <si>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</si>
  <si>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</si>
  <si>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</si>
  <si>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</si>
  <si>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</si>
  <si>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</si>
  <si>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</si>
  <si>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</si>
  <si>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</si>
  <si>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</si>
  <si>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</si>
  <si>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</si>
  <si>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</si>
  <si>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</si>
  <si>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</si>
  <si>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</si>
  <si>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</si>
  <si>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</si>
  <si>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</si>
  <si>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</si>
  <si>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</si>
  <si>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</si>
  <si>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</si>
  <si>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</si>
  <si>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</si>
  <si>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</si>
  <si>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</si>
  <si>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</si>
  <si>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</si>
  <si>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</si>
  <si>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</si>
  <si>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</si>
  <si>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</si>
  <si>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</si>
  <si>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</si>
  <si>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</si>
  <si>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</si>
  <si>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</si>
  <si>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</si>
  <si>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</si>
  <si>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</si>
  <si>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</si>
  <si>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</si>
  <si>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</si>
  <si>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</si>
  <si>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</si>
  <si>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</si>
  <si>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</si>
  <si>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</si>
  <si>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</si>
  <si>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</si>
  <si>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</si>
  <si>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</si>
  <si>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</si>
  <si>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</si>
  <si>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</si>
  <si>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</si>
  <si>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</si>
  <si>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</si>
  <si>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</si>
  <si>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</si>
  <si>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</si>
  <si>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</si>
  <si>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</si>
  <si>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</si>
  <si>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</si>
  <si>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北海道浜中町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</si>
  <si>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</si>
  <si>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</si>
  <si>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</si>
  <si>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</si>
  <si>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</si>
  <si>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</si>
  <si>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</si>
  <si>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</si>
  <si>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</si>
  <si>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</si>
  <si>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</si>
  <si>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</si>
  <si>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</si>
  <si>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</si>
  <si>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</si>
  <si>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</si>
  <si>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</si>
  <si>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</si>
  <si>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</si>
  <si>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</si>
  <si>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</si>
  <si>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</si>
  <si>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</si>
  <si>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</si>
  <si>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</si>
  <si>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</si>
  <si>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</si>
  <si>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</si>
  <si>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</si>
  <si>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</si>
  <si>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</si>
  <si>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</si>
  <si>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</si>
  <si>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</si>
  <si>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</si>
  <si>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</si>
  <si>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</si>
  <si>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</si>
  <si>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</si>
  <si>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</si>
  <si>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</si>
  <si>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</si>
  <si>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</si>
  <si>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</si>
  <si>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</si>
  <si>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</si>
  <si>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</si>
  <si>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</si>
  <si>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</si>
  <si>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</si>
  <si>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</si>
  <si>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</si>
  <si>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</si>
  <si>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</si>
  <si>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</si>
  <si>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</si>
  <si>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</si>
  <si>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</si>
  <si>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</si>
  <si>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</si>
  <si>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</si>
  <si>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</si>
  <si>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</si>
  <si>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</si>
  <si>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</si>
  <si>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</si>
  <si>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</si>
  <si>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</si>
  <si>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</si>
  <si>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</si>
  <si>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</si>
  <si>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</si>
  <si>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</si>
  <si>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</si>
  <si>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</si>
  <si>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</si>
  <si>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</si>
  <si>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</si>
  <si>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</si>
  <si>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</si>
  <si>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</si>
  <si>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</si>
  <si>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</si>
  <si>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</si>
  <si>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</si>
  <si>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</si>
  <si>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</si>
  <si>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</si>
  <si>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</si>
  <si>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</si>
  <si>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</si>
  <si>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</si>
  <si>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</si>
  <si>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</si>
  <si>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</si>
  <si>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</si>
  <si>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</si>
  <si>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</si>
  <si>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</si>
  <si>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</si>
  <si>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</si>
  <si>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</si>
  <si>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</si>
  <si>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</si>
  <si>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</si>
  <si>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</si>
  <si>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</si>
  <si>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</si>
  <si>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</si>
  <si>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</si>
  <si>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</si>
  <si>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</si>
  <si>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</si>
  <si>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</si>
  <si>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</si>
  <si>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</si>
  <si>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</si>
  <si>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</si>
  <si>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</si>
  <si>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</si>
  <si>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</si>
  <si>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</si>
  <si>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</si>
  <si>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</si>
  <si>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</si>
  <si>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</si>
  <si>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</si>
  <si>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</si>
  <si>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</si>
  <si>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</si>
  <si>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</si>
  <si>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</si>
  <si>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</si>
  <si>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</si>
  <si>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</si>
  <si>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</si>
  <si>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</si>
  <si>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</si>
  <si>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</si>
  <si>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</si>
  <si>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</si>
  <si>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</si>
  <si>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</si>
  <si>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</si>
  <si>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</si>
  <si>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</si>
  <si>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</si>
  <si>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北海道浜中町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</si>
  <si>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</si>
  <si>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</si>
  <si>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</si>
  <si>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</si>
  <si>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</si>
  <si>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</si>
  <si>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</si>
  <si>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</si>
  <si>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</si>
  <si>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</si>
  <si>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</si>
  <si>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</si>
  <si>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</si>
  <si>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</si>
  <si>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</si>
  <si>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</si>
  <si>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</si>
  <si>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</si>
  <si>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</si>
  <si>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</si>
  <si>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</si>
  <si>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</si>
  <si>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</si>
  <si>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</si>
  <si>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</si>
  <si>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</si>
  <si>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</si>
  <si>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</si>
  <si>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</si>
  <si>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</si>
  <si>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</si>
  <si>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</si>
  <si>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</si>
  <si>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</si>
  <si>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</si>
  <si>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</si>
  <si>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</si>
  <si>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</si>
  <si>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</si>
  <si>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</si>
  <si>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</si>
  <si>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</si>
  <si>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</si>
  <si>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</si>
  <si>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</si>
  <si>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</si>
  <si>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</si>
  <si>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</si>
  <si>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</si>
  <si>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</si>
  <si>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</si>
  <si>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</si>
  <si>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</si>
  <si>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</si>
  <si>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</si>
  <si>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</si>
  <si>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</si>
  <si>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</si>
  <si>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</si>
  <si>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</si>
  <si>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</si>
  <si>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</si>
  <si>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</si>
  <si>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</si>
  <si>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</si>
  <si>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</si>
  <si>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</si>
  <si>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</si>
  <si>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</si>
  <si>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</si>
  <si>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</si>
  <si>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</si>
  <si>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</si>
  <si>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</si>
  <si>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</si>
  <si>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</si>
  <si>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</si>
  <si>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</si>
  <si>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</si>
  <si>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</si>
  <si>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</si>
  <si>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</si>
  <si>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</si>
  <si>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</si>
  <si>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</si>
  <si>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</si>
  <si>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</si>
  <si>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</si>
  <si>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</si>
  <si>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</si>
  <si>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</si>
  <si>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</si>
  <si>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</si>
  <si>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</si>
  <si>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</si>
  <si>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</si>
  <si>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</si>
  <si>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</si>
  <si>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</si>
  <si>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</si>
  <si>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</si>
  <si>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</si>
  <si>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</si>
  <si>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</si>
  <si>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</si>
  <si>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</si>
  <si>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</si>
  <si>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</si>
  <si>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</si>
  <si>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</si>
  <si>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</si>
  <si>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</si>
  <si>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</si>
  <si>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</si>
  <si>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</si>
  <si>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</si>
  <si>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</si>
  <si>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</si>
  <si>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</si>
  <si>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</si>
  <si>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</si>
  <si>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</si>
  <si>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</si>
  <si>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</si>
  <si>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</si>
  <si>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</si>
  <si>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</si>
  <si>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</si>
  <si>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</si>
  <si>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</si>
  <si>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</si>
  <si>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</si>
  <si>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</si>
  <si>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</si>
  <si>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</si>
  <si>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</si>
  <si>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</si>
  <si>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</si>
  <si>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</si>
  <si>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</si>
  <si>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</si>
  <si>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</si>
  <si>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</si>
  <si>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</si>
  <si>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</si>
  <si>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</si>
  <si>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</si>
  <si>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</si>
  <si>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</si>
  <si>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</si>
  <si>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</si>
  <si>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</si>
  <si>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</si>
  <si>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</si>
  <si>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</si>
  <si>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</si>
  <si>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</si>
  <si>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</si>
  <si>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</si>
  <si>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</si>
  <si>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</si>
  <si>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</si>
  <si>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</si>
  <si>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</si>
  <si>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</si>
  <si>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</si>
  <si>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</si>
  <si>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</si>
  <si>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</si>
  <si>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</si>
  <si>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</si>
  <si>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</si>
  <si>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</si>
  <si>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</si>
  <si>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</si>
  <si>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</si>
  <si>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</si>
  <si>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</si>
  <si>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</si>
  <si>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</si>
  <si>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</si>
  <si>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</si>
  <si>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</si>
  <si>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</si>
  <si>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</si>
  <si>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</si>
  <si>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</si>
  <si>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</si>
  <si>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</si>
  <si>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</si>
  <si>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</si>
  <si>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</si>
  <si>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</si>
  <si>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浜中診療所特別会計</t>
  </si>
  <si>
    <t>下水道事業特別会計</t>
  </si>
  <si>
    <t>介護保険特別会計</t>
  </si>
  <si>
    <t>後期高齢者医療特別会計</t>
  </si>
  <si>
    <t>その他会計（赤字）</t>
  </si>
  <si>
    <t>その他会計（黒字）</t>
  </si>
  <si>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</si>
  <si>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11" eb="13">
      <t>クシロ</t>
    </rPh>
    <rPh sb="13" eb="15">
      <t>コウリツ</t>
    </rPh>
    <rPh sb="15" eb="17">
      <t>ダイガク</t>
    </rPh>
    <rPh sb="17" eb="19">
      <t>ジム</t>
    </rPh>
    <rPh sb="19" eb="21">
      <t>クミアイ</t>
    </rPh>
    <rPh sb="21" eb="23">
      <t>カイケイ</t>
    </rPh>
    <phoneticPr fontId="2"/>
  </si>
  <si>
    <t>釧路・根室広域地方税滞納整理機構　一般会計</t>
    <rPh sb="0" eb="2">
      <t>クシロ</t>
    </rPh>
    <rPh sb="3" eb="5">
      <t>ネムロ</t>
    </rPh>
    <rPh sb="5" eb="7">
      <t>コウイキ</t>
    </rPh>
    <rPh sb="7" eb="9">
      <t>チホウ</t>
    </rPh>
    <rPh sb="9" eb="10">
      <t>ゼイ</t>
    </rPh>
    <rPh sb="10" eb="12">
      <t>タイノウ</t>
    </rPh>
    <rPh sb="12" eb="14">
      <t>セイリ</t>
    </rPh>
    <rPh sb="14" eb="16">
      <t>キコウ</t>
    </rPh>
    <rPh sb="17" eb="19">
      <t>イッパン</t>
    </rPh>
    <rPh sb="19" eb="21">
      <t>カイケイ</t>
    </rPh>
    <phoneticPr fontId="2"/>
  </si>
  <si>
    <t>-</t>
    <phoneticPr fontId="2"/>
  </si>
  <si>
    <t>浜中町就農者研修牧場</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</si>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</sst>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116775</c:v>
                </c:pt>
                <c:pt idx="1">
                  <c:v>449097</c:v>
                </c:pt>
                <c:pt idx="2">
                  <c:v>141514</c:v>
                </c:pt>
                <c:pt idx="3">
                  <c:v>202232</c:v>
                </c:pt>
                <c:pt idx="4">
                  <c:v>144782</c:v>
                </c:pt>
              </c:numCache>
            </c:numRef>
          </c:val>
          <c:smooth val="0"/>
        </c:ser>
        <c:dLbls>
          <c:showLegendKey val="0"/>
          <c:showVal val="0"/>
          <c:showCatName val="0"/>
          <c:showSerName val="0"/>
          <c:showPercent val="0"/>
          <c:showBubbleSize val="0"/>
        </c:dLbls>
        <c:marker val="1"/>
        <c:smooth val="0"/>
        <c:axId val="219318528"/>
        <c:axId val="219328896"/>
      </c:lineChart>
      <c:catAx>
        <c:axId val="21931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28896"/>
        <c:crosses val="autoZero"/>
        <c:auto val="1"/>
        <c:lblAlgn val="ctr"/>
        <c:lblOffset val="100"/>
        <c:tickLblSkip val="1"/>
        <c:tickMarkSkip val="1"/>
        <c:noMultiLvlLbl val="0"/>
      </c:catAx>
      <c:valAx>
        <c:axId val="21932889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1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2.0699999999999998</c:v>
                </c:pt>
                <c:pt idx="1">
                  <c:v>1.6</c:v>
                </c:pt>
                <c:pt idx="2">
                  <c:v>2.1</c:v>
                </c:pt>
                <c:pt idx="3">
                  <c:v>1.92</c:v>
                </c:pt>
                <c:pt idx="4">
                  <c:v>2.42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19.87</c:v>
                </c:pt>
                <c:pt idx="1">
                  <c:v>23.03</c:v>
                </c:pt>
                <c:pt idx="2">
                  <c:v>24.37</c:v>
                </c:pt>
                <c:pt idx="3">
                  <c:v>27.86</c:v>
                </c:pt>
                <c:pt idx="4">
                  <c:v>27.84</c:v>
                </c:pt>
              </c:numCache>
            </c:numRef>
          </c:val>
        </c:ser>
        <c:dLbls>
          <c:showLegendKey val="0"/>
          <c:showVal val="0"/>
          <c:showCatName val="0"/>
          <c:showSerName val="0"/>
          <c:showPercent val="0"/>
          <c:showBubbleSize val="0"/>
        </c:dLbls>
        <c:gapWidth val="250"/>
        <c:overlap val="100"/>
        <c:axId val="236255872"/>
        <c:axId val="21489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5.64</c:v>
                </c:pt>
                <c:pt idx="1">
                  <c:v>5.2</c:v>
                </c:pt>
                <c:pt idx="2">
                  <c:v>1.21</c:v>
                </c:pt>
                <c:pt idx="3">
                  <c:v>2.85</c:v>
                </c:pt>
                <c:pt idx="4">
                  <c:v>1.44</c:v>
                </c:pt>
              </c:numCache>
            </c:numRef>
          </c:val>
          <c:smooth val="0"/>
        </c:ser>
        <c:dLbls>
          <c:showLegendKey val="0"/>
          <c:showVal val="0"/>
          <c:showCatName val="0"/>
          <c:showSerName val="0"/>
          <c:showPercent val="0"/>
          <c:showBubbleSize val="0"/>
        </c:dLbls>
        <c:marker val="1"/>
        <c:smooth val="0"/>
        <c:axId val="236255872"/>
        <c:axId val="214893312"/>
      </c:lineChart>
      <c:catAx>
        <c:axId val="2362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893312"/>
        <c:crosses val="autoZero"/>
        <c:auto val="1"/>
        <c:lblAlgn val="ctr"/>
        <c:lblOffset val="100"/>
        <c:tickLblSkip val="1"/>
        <c:tickMarkSkip val="1"/>
        <c:noMultiLvlLbl val="0"/>
      </c:catAx>
      <c:valAx>
        <c:axId val="21489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0.02</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0.56999999999999995</c:v>
                </c:pt>
                <c:pt idx="2">
                  <c:v>#N/A</c:v>
                </c:pt>
                <c:pt idx="3">
                  <c:v>0.62</c:v>
                </c:pt>
                <c:pt idx="4">
                  <c:v>#N/A</c:v>
                </c:pt>
                <c:pt idx="5">
                  <c:v>0.37</c:v>
                </c:pt>
                <c:pt idx="6">
                  <c:v>#N/A</c:v>
                </c:pt>
                <c:pt idx="7">
                  <c:v>0.18</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0.08</c:v>
                </c:pt>
                <c:pt idx="6">
                  <c:v>#N/A</c:v>
                </c:pt>
                <c:pt idx="7">
                  <c:v>0.06</c:v>
                </c:pt>
                <c:pt idx="8">
                  <c:v>#N/A</c:v>
                </c:pt>
                <c:pt idx="9">
                  <c:v>7.0000000000000007E-2</c:v>
                </c:pt>
              </c:numCache>
            </c:numRef>
          </c:val>
        </c:ser>
        <c:ser>
          <c:idx val="6"/>
          <c:order val="6"/>
          <c:tx>
            <c:strRef>
              <c:f>データシート!$A$33</c:f>
              <c:strCache>
                <c:ptCount val="1"/>
                <c:pt idx="0">
                  <c:v>浜中診療所特別会計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0.19</c:v>
                </c:pt>
                <c:pt idx="4">
                  <c:v>#N/A</c:v>
                </c:pt>
                <c:pt idx="5">
                  <c:v>0.23</c:v>
                </c:pt>
                <c:pt idx="6">
                  <c:v>#N/A</c:v>
                </c:pt>
                <c:pt idx="7">
                  <c:v>0.13</c:v>
                </c:pt>
                <c:pt idx="8">
                  <c:v>#N/A</c:v>
                </c:pt>
                <c:pt idx="9">
                  <c:v>0.23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3.05</c:v>
                </c:pt>
                <c:pt idx="2">
                  <c:v>#N/A</c:v>
                </c:pt>
                <c:pt idx="3">
                  <c:v>2.16</c:v>
                </c:pt>
                <c:pt idx="4">
                  <c:v>#N/A</c:v>
                </c:pt>
                <c:pt idx="5">
                  <c:v>0.69</c:v>
                </c:pt>
                <c:pt idx="6">
                  <c:v>#N/A</c:v>
                </c:pt>
                <c:pt idx="7">
                  <c:v>0.47</c:v>
                </c:pt>
                <c:pt idx="8">
                  <c:v>#N/A</c:v>
                </c:pt>
                <c:pt idx="9">
                  <c:v>1.04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1.83</c:v>
                </c:pt>
                <c:pt idx="2">
                  <c:v>#N/A</c:v>
                </c:pt>
                <c:pt idx="3">
                  <c:v>1.4</c:v>
                </c:pt>
                <c:pt idx="4">
                  <c:v>#N/A</c:v>
                </c:pt>
                <c:pt idx="5">
                  <c:v>1.86</c:v>
                </c:pt>
                <c:pt idx="6">
                  <c:v>#N/A</c:v>
                </c:pt>
                <c:pt idx="7">
                  <c:v>1.78</c:v>
                </c:pt>
                <c:pt idx="8">
                  <c:v>#N/A</c:v>
                </c:pt>
                <c:pt idx="9">
                  <c:v>2.1800000000000002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3.15</c:v>
                </c:pt>
                <c:pt idx="2">
                  <c:v>#N/A</c:v>
                </c:pt>
                <c:pt idx="3">
                  <c:v>2.92</c:v>
                </c:pt>
                <c:pt idx="4">
                  <c:v>#N/A</c:v>
                </c:pt>
                <c:pt idx="5">
                  <c:v>2.99</c:v>
                </c:pt>
                <c:pt idx="6">
                  <c:v>#N/A</c:v>
                </c:pt>
                <c:pt idx="7">
                  <c:v>2.71</c:v>
                </c:pt>
                <c:pt idx="8">
                  <c:v>#N/A</c:v>
                </c:pt>
                <c:pt idx="9">
                  <c:v>2.5299999999999998</c:v>
                </c:pt>
              </c:numCache>
            </c:numRef>
          </c:val>
        </c:ser>
        <c:dLbls>
          <c:showLegendKey val="0"/>
          <c:showVal val="0"/>
          <c:showCatName val="0"/>
          <c:showSerName val="0"/>
          <c:showPercent val="0"/>
          <c:showBubbleSize val="0"/>
        </c:dLbls>
        <c:gapWidth val="150"/>
        <c:overlap val="100"/>
        <c:axId val="242901376"/>
        <c:axId val="242902912"/>
      </c:barChart>
      <c:catAx>
        <c:axId val="2429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902912"/>
        <c:crosses val="autoZero"/>
        <c:auto val="1"/>
        <c:lblAlgn val="ctr"/>
        <c:lblOffset val="100"/>
        <c:tickLblSkip val="1"/>
        <c:tickMarkSkip val="1"/>
        <c:noMultiLvlLbl val="0"/>
      </c:catAx>
      <c:valAx>
        <c:axId val="24290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0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757</c:v>
                </c:pt>
                <c:pt idx="5">
                  <c:v>744</c:v>
                </c:pt>
                <c:pt idx="8">
                  <c:v>723</c:v>
                </c:pt>
                <c:pt idx="11">
                  <c:v>747</c:v>
                </c:pt>
                <c:pt idx="14">
                  <c:v>793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56</c:v>
                </c:pt>
                <c:pt idx="6">
                  <c:v>48</c:v>
                </c:pt>
                <c:pt idx="9">
                  <c:v>47</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18</c:v>
                </c:pt>
                <c:pt idx="6">
                  <c:v>18</c:v>
                </c:pt>
                <c:pt idx="9">
                  <c:v>18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231</c:v>
                </c:pt>
                <c:pt idx="3">
                  <c:v>297</c:v>
                </c:pt>
                <c:pt idx="6">
                  <c:v>274</c:v>
                </c:pt>
                <c:pt idx="9">
                  <c:v>255</c:v>
                </c:pt>
                <c:pt idx="12">
                  <c:v>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901</c:v>
                </c:pt>
                <c:pt idx="3">
                  <c:v>832</c:v>
                </c:pt>
                <c:pt idx="6">
                  <c:v>773</c:v>
                </c:pt>
                <c:pt idx="9">
                  <c:v>783</c:v>
                </c:pt>
                <c:pt idx="12">
                  <c:v>856</c:v>
                </c:pt>
              </c:numCache>
            </c:numRef>
          </c:val>
        </c:ser>
        <c:dLbls>
          <c:showLegendKey val="0"/>
          <c:showVal val="0"/>
          <c:showCatName val="0"/>
          <c:showSerName val="0"/>
          <c:showPercent val="0"/>
          <c:showBubbleSize val="0"/>
        </c:dLbls>
        <c:gapWidth val="100"/>
        <c:overlap val="100"/>
        <c:axId val="219120768"/>
        <c:axId val="21912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451</c:v>
                </c:pt>
                <c:pt idx="2">
                  <c:v>#N/A</c:v>
                </c:pt>
                <c:pt idx="3">
                  <c:v>#N/A</c:v>
                </c:pt>
                <c:pt idx="4">
                  <c:v>459</c:v>
                </c:pt>
                <c:pt idx="5">
                  <c:v>#N/A</c:v>
                </c:pt>
                <c:pt idx="6">
                  <c:v>#N/A</c:v>
                </c:pt>
                <c:pt idx="7">
                  <c:v>390</c:v>
                </c:pt>
                <c:pt idx="8">
                  <c:v>#N/A</c:v>
                </c:pt>
                <c:pt idx="9">
                  <c:v>#N/A</c:v>
                </c:pt>
                <c:pt idx="10">
                  <c:v>356</c:v>
                </c:pt>
                <c:pt idx="11">
                  <c:v>#N/A</c:v>
                </c:pt>
                <c:pt idx="12">
                  <c:v>#N/A</c:v>
                </c:pt>
                <c:pt idx="13">
                  <c:v>384</c:v>
                </c:pt>
                <c:pt idx="14">
                  <c:v>#N/A</c:v>
                </c:pt>
              </c:numCache>
            </c:numRef>
          </c:val>
          <c:smooth val="0"/>
        </c:ser>
        <c:dLbls>
          <c:showLegendKey val="0"/>
          <c:showVal val="0"/>
          <c:showCatName val="0"/>
          <c:showSerName val="0"/>
          <c:showPercent val="0"/>
          <c:showBubbleSize val="0"/>
        </c:dLbls>
        <c:marker val="1"/>
        <c:smooth val="0"/>
        <c:axId val="219120768"/>
        <c:axId val="219122688"/>
      </c:lineChart>
      <c:catAx>
        <c:axId val="2191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122688"/>
        <c:crosses val="autoZero"/>
        <c:auto val="1"/>
        <c:lblAlgn val="ctr"/>
        <c:lblOffset val="100"/>
        <c:tickLblSkip val="1"/>
        <c:tickMarkSkip val="1"/>
        <c:noMultiLvlLbl val="0"/>
      </c:catAx>
      <c:valAx>
        <c:axId val="2191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6438</c:v>
                </c:pt>
                <c:pt idx="5">
                  <c:v>6888</c:v>
                </c:pt>
                <c:pt idx="8">
                  <c:v>7024</c:v>
                </c:pt>
                <c:pt idx="11">
                  <c:v>6819</c:v>
                </c:pt>
                <c:pt idx="14">
                  <c:v>6994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419</c:v>
                </c:pt>
                <c:pt idx="5">
                  <c:v>448</c:v>
                </c:pt>
                <c:pt idx="8">
                  <c:v>456</c:v>
                </c:pt>
                <c:pt idx="11">
                  <c:v>469</c:v>
                </c:pt>
                <c:pt idx="14">
                  <c:v>515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634</c:v>
                </c:pt>
                <c:pt idx="5">
                  <c:v>1528</c:v>
                </c:pt>
                <c:pt idx="8">
                  <c:v>1552</c:v>
                </c:pt>
                <c:pt idx="11">
                  <c:v>1699</c:v>
                </c:pt>
                <c:pt idx="14">
                  <c:v>1815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1586</c:v>
                </c:pt>
                <c:pt idx="3">
                  <c:v>1542</c:v>
                </c:pt>
                <c:pt idx="6">
                  <c:v>1471</c:v>
                </c:pt>
                <c:pt idx="9">
                  <c:v>1338</c:v>
                </c:pt>
                <c:pt idx="12">
                  <c:v>1291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105</c:v>
                </c:pt>
                <c:pt idx="3">
                  <c:v>92</c:v>
                </c:pt>
                <c:pt idx="6">
                  <c:v>144</c:v>
                </c:pt>
                <c:pt idx="9">
                  <c:v>130</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2640</c:v>
                </c:pt>
                <c:pt idx="3">
                  <c:v>2708</c:v>
                </c:pt>
                <c:pt idx="6">
                  <c:v>2693</c:v>
                </c:pt>
                <c:pt idx="9">
                  <c:v>2628</c:v>
                </c:pt>
                <c:pt idx="12">
                  <c:v>2382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127</c:v>
                </c:pt>
                <c:pt idx="3">
                  <c:v>89</c:v>
                </c:pt>
                <c:pt idx="6">
                  <c:v>77</c:v>
                </c:pt>
                <c:pt idx="9">
                  <c:v>45</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7033</c:v>
                </c:pt>
                <c:pt idx="3">
                  <c:v>7707</c:v>
                </c:pt>
                <c:pt idx="6">
                  <c:v>7699</c:v>
                </c:pt>
                <c:pt idx="9">
                  <c:v>7769</c:v>
                </c:pt>
                <c:pt idx="12">
                  <c:v>7758</c:v>
                </c:pt>
              </c:numCache>
            </c:numRef>
          </c:val>
        </c:ser>
        <c:dLbls>
          <c:showLegendKey val="0"/>
          <c:showVal val="0"/>
          <c:showCatName val="0"/>
          <c:showSerName val="0"/>
          <c:showPercent val="0"/>
          <c:showBubbleSize val="0"/>
        </c:dLbls>
        <c:gapWidth val="100"/>
        <c:overlap val="100"/>
        <c:axId val="47795584"/>
        <c:axId val="4780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3999</c:v>
                </c:pt>
                <c:pt idx="2">
                  <c:v>#N/A</c:v>
                </c:pt>
                <c:pt idx="3">
                  <c:v>#N/A</c:v>
                </c:pt>
                <c:pt idx="4">
                  <c:v>3274</c:v>
                </c:pt>
                <c:pt idx="5">
                  <c:v>#N/A</c:v>
                </c:pt>
                <c:pt idx="6">
                  <c:v>#N/A</c:v>
                </c:pt>
                <c:pt idx="7">
                  <c:v>3051</c:v>
                </c:pt>
                <c:pt idx="8">
                  <c:v>#N/A</c:v>
                </c:pt>
                <c:pt idx="9">
                  <c:v>#N/A</c:v>
                </c:pt>
                <c:pt idx="10">
                  <c:v>2923</c:v>
                </c:pt>
                <c:pt idx="11">
                  <c:v>#N/A</c:v>
                </c:pt>
                <c:pt idx="12">
                  <c:v>#N/A</c:v>
                </c:pt>
                <c:pt idx="13">
                  <c:v>2247</c:v>
                </c:pt>
                <c:pt idx="14">
                  <c:v>#N/A</c:v>
                </c:pt>
              </c:numCache>
            </c:numRef>
          </c:val>
          <c:smooth val="0"/>
        </c:ser>
        <c:dLbls>
          <c:showLegendKey val="0"/>
          <c:showVal val="0"/>
          <c:showCatName val="0"/>
          <c:showSerName val="0"/>
          <c:showPercent val="0"/>
          <c:showBubbleSize val="0"/>
        </c:dLbls>
        <c:marker val="1"/>
        <c:smooth val="0"/>
        <c:axId val="47795584"/>
        <c:axId val="47805952"/>
      </c:lineChart>
      <c:catAx>
        <c:axId val="477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05952"/>
        <c:crosses val="autoZero"/>
        <c:auto val="1"/>
        <c:lblAlgn val="ctr"/>
        <c:lblOffset val="100"/>
        <c:tickLblSkip val="1"/>
        <c:tickMarkSkip val="1"/>
        <c:noMultiLvlLbl val="0"/>
      </c:catAx>
      <c:valAx>
        <c:axId val="478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9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年度は元利償還金が増加し、公営企業債の元利償還金に対する繰入金</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したため、元利償還金等の総額は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辺地債の償還が始まったことが要因である。しかしながら</a:t>
          </a:r>
          <a:r>
            <a:rPr kumimoji="1" lang="ja-JP" altLang="ja-JP" sz="1100">
              <a:solidFill>
                <a:schemeClr val="dk1"/>
              </a:solidFill>
              <a:effectLst/>
              <a:latin typeface="+mn-lt"/>
              <a:ea typeface="+mn-ea"/>
              <a:cs typeface="+mn-cs"/>
            </a:rPr>
            <a:t>厳しい財政状況から事業の必要性を見極め、地方債の発行を抑制し、平成２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％と更に改善したところである。今後も事業の必要性を見極め地方債の発行を抑制するなど比率の改善に努める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浜中町における将来負担比率を大きく左右する大きな要因は、一般会計等の地方債現在高である。平成２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過疎地域自立促進特別</a:t>
          </a:r>
          <a:r>
            <a:rPr kumimoji="1" lang="ja-JP" altLang="ja-JP" sz="1100">
              <a:solidFill>
                <a:schemeClr val="dk1"/>
              </a:solidFill>
              <a:effectLst/>
              <a:latin typeface="+mn-lt"/>
              <a:ea typeface="+mn-ea"/>
              <a:cs typeface="+mn-cs"/>
            </a:rPr>
            <a:t>事業債などが</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ことにより平成２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年度に比べ地方債現在高は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し、債務負担行為に基づく支出予定額や、公営企業債等繰入見込額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減少傾向である。</a:t>
          </a:r>
          <a:endParaRPr lang="ja-JP" altLang="ja-JP" sz="1400">
            <a:effectLst/>
          </a:endParaRPr>
        </a:p>
        <a:p>
          <a:r>
            <a:rPr kumimoji="1" lang="ja-JP" altLang="ja-JP" sz="1100">
              <a:solidFill>
                <a:schemeClr val="dk1"/>
              </a:solidFill>
              <a:effectLst/>
              <a:latin typeface="+mn-lt"/>
              <a:ea typeface="+mn-ea"/>
              <a:cs typeface="+mn-cs"/>
            </a:rPr>
            <a:t>　更には、財政調整基金残高の増により充当可能基金が増加していることから、将来負担比率は改善基調にあり平成２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59.5</a:t>
          </a:r>
          <a:r>
            <a:rPr kumimoji="1" lang="ja-JP" altLang="ja-JP" sz="1100">
              <a:solidFill>
                <a:schemeClr val="dk1"/>
              </a:solidFill>
              <a:effectLst/>
              <a:latin typeface="+mn-lt"/>
              <a:ea typeface="+mn-ea"/>
              <a:cs typeface="+mn-cs"/>
            </a:rPr>
            <a:t>％まで改善されている。今後も健全な財政運営を目指し、地方債の発行額を抑制するとともに財政調整基金の積立てにより更なる改善を図るものである。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6,147
423.63
7,060,303
6,898,601
109,653
4,527,871
7,758,130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面積が広く集落が点在しており、保育所６箇所、小中学校９校、町立高等学校１校、診療所４箇所に加え、各地域の集会施設などの公共施設を多く有しており、経常経費が嵩む状況である。今後は更なる物件費等の節減に努め、類似団体平均</a:t>
          </a:r>
          <a:r>
            <a:rPr kumimoji="1" lang="ja-JP" altLang="en-US" sz="1100">
              <a:solidFill>
                <a:schemeClr val="dk1"/>
              </a:solidFill>
              <a:effectLst/>
              <a:latin typeface="+mn-lt"/>
              <a:ea typeface="+mn-ea"/>
              <a:cs typeface="+mn-cs"/>
            </a:rPr>
            <a:t>以上の維持に努める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155448</xdr:rowOff>
    </xdr:to>
    <xdr:cxnSp macro="">
      <xdr:nvCxnSpPr>
        <xdr:cNvPr id="130" name="直線コネクタ 129"/>
        <xdr:cNvCxnSpPr/>
      </xdr:nvCxnSpPr>
      <xdr:spPr>
        <a:xfrm flipV="1">
          <a:off x="4114800" y="106309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155448</xdr:rowOff>
    </xdr:to>
    <xdr:cxnSp macro="">
      <xdr:nvCxnSpPr>
        <xdr:cNvPr id="133" name="直線コネクタ 132"/>
        <xdr:cNvCxnSpPr/>
      </xdr:nvCxnSpPr>
      <xdr:spPr>
        <a:xfrm>
          <a:off x="3225800" y="106453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62</xdr:row>
      <xdr:rowOff>15494</xdr:rowOff>
    </xdr:to>
    <xdr:cxnSp macro="">
      <xdr:nvCxnSpPr>
        <xdr:cNvPr id="136" name="直線コネクタ 135"/>
        <xdr:cNvCxnSpPr/>
      </xdr:nvCxnSpPr>
      <xdr:spPr>
        <a:xfrm>
          <a:off x="2336800" y="105054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63</xdr:row>
      <xdr:rowOff>152908</xdr:rowOff>
    </xdr:to>
    <xdr:cxnSp macro="">
      <xdr:nvCxnSpPr>
        <xdr:cNvPr id="139" name="直線コネクタ 138"/>
        <xdr:cNvCxnSpPr/>
      </xdr:nvCxnSpPr>
      <xdr:spPr>
        <a:xfrm flipV="1">
          <a:off x="1447800" y="10505440"/>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9" name="円/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1" name="円/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3" name="円/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4" name="テキスト ボックス 153"/>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5" name="円/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7" name="円/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8" name="テキスト ボックス 157"/>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22640</xdr:rowOff>
    </xdr:from>
    <xdr:to>
      <xdr:col>7</xdr:col>
      <xdr:colOff>152400</xdr:colOff>
      <xdr:row>87</xdr:row>
      <xdr:rowOff>55987</xdr:rowOff>
    </xdr:to>
    <xdr:cxnSp macro="">
      <xdr:nvCxnSpPr>
        <xdr:cNvPr id="193" name="直線コネクタ 192"/>
        <xdr:cNvCxnSpPr/>
      </xdr:nvCxnSpPr>
      <xdr:spPr>
        <a:xfrm flipV="1">
          <a:off x="4114800" y="14938790"/>
          <a:ext cx="8382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4000</xdr:rowOff>
    </xdr:from>
    <xdr:to>
      <xdr:col>6</xdr:col>
      <xdr:colOff>0</xdr:colOff>
      <xdr:row>87</xdr:row>
      <xdr:rowOff>55987</xdr:rowOff>
    </xdr:to>
    <xdr:cxnSp macro="">
      <xdr:nvCxnSpPr>
        <xdr:cNvPr id="196" name="直線コネクタ 195"/>
        <xdr:cNvCxnSpPr/>
      </xdr:nvCxnSpPr>
      <xdr:spPr>
        <a:xfrm>
          <a:off x="3225800" y="14920150"/>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4000</xdr:rowOff>
    </xdr:from>
    <xdr:to>
      <xdr:col>4</xdr:col>
      <xdr:colOff>482600</xdr:colOff>
      <xdr:row>87</xdr:row>
      <xdr:rowOff>13917</xdr:rowOff>
    </xdr:to>
    <xdr:cxnSp macro="">
      <xdr:nvCxnSpPr>
        <xdr:cNvPr id="199" name="直線コネクタ 198"/>
        <xdr:cNvCxnSpPr/>
      </xdr:nvCxnSpPr>
      <xdr:spPr>
        <a:xfrm flipV="1">
          <a:off x="2336800" y="14920150"/>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160545</xdr:rowOff>
    </xdr:from>
    <xdr:to>
      <xdr:col>3</xdr:col>
      <xdr:colOff>279400</xdr:colOff>
      <xdr:row>87</xdr:row>
      <xdr:rowOff>13917</xdr:rowOff>
    </xdr:to>
    <xdr:cxnSp macro="">
      <xdr:nvCxnSpPr>
        <xdr:cNvPr id="202" name="直線コネクタ 201"/>
        <xdr:cNvCxnSpPr/>
      </xdr:nvCxnSpPr>
      <xdr:spPr>
        <a:xfrm>
          <a:off x="1447800" y="14905245"/>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143290</xdr:rowOff>
    </xdr:from>
    <xdr:to>
      <xdr:col>7</xdr:col>
      <xdr:colOff>203200</xdr:colOff>
      <xdr:row>87</xdr:row>
      <xdr:rowOff>73440</xdr:rowOff>
    </xdr:to>
    <xdr:sp macro="" textlink="">
      <xdr:nvSpPr>
        <xdr:cNvPr id="212" name="円/楕円 211"/>
        <xdr:cNvSpPr/>
      </xdr:nvSpPr>
      <xdr:spPr>
        <a:xfrm>
          <a:off x="4902200" y="148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115367</xdr:rowOff>
    </xdr:from>
    <xdr:ext cx="762000" cy="259045"/>
    <xdr:sp macro="" textlink="">
      <xdr:nvSpPr>
        <xdr:cNvPr id="213" name="人件費・物件費等の状況該当値テキスト"/>
        <xdr:cNvSpPr txBox="1"/>
      </xdr:nvSpPr>
      <xdr:spPr>
        <a:xfrm>
          <a:off x="5041900" y="1486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382,998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5187</xdr:rowOff>
    </xdr:from>
    <xdr:to>
      <xdr:col>6</xdr:col>
      <xdr:colOff>50800</xdr:colOff>
      <xdr:row>87</xdr:row>
      <xdr:rowOff>106787</xdr:rowOff>
    </xdr:to>
    <xdr:sp macro="" textlink="">
      <xdr:nvSpPr>
        <xdr:cNvPr id="214" name="円/楕円 213"/>
        <xdr:cNvSpPr/>
      </xdr:nvSpPr>
      <xdr:spPr>
        <a:xfrm>
          <a:off x="4064000" y="14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91564</xdr:rowOff>
    </xdr:from>
    <xdr:ext cx="736600" cy="259045"/>
    <xdr:sp macro="" textlink="">
      <xdr:nvSpPr>
        <xdr:cNvPr id="215" name="テキスト ボックス 214"/>
        <xdr:cNvSpPr txBox="1"/>
      </xdr:nvSpPr>
      <xdr:spPr>
        <a:xfrm>
          <a:off x="3733800" y="1500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391,290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124650</xdr:rowOff>
    </xdr:from>
    <xdr:to>
      <xdr:col>4</xdr:col>
      <xdr:colOff>533400</xdr:colOff>
      <xdr:row>87</xdr:row>
      <xdr:rowOff>54800</xdr:rowOff>
    </xdr:to>
    <xdr:sp macro="" textlink="">
      <xdr:nvSpPr>
        <xdr:cNvPr id="216" name="円/楕円 215"/>
        <xdr:cNvSpPr/>
      </xdr:nvSpPr>
      <xdr:spPr>
        <a:xfrm>
          <a:off x="3175000" y="148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39577</xdr:rowOff>
    </xdr:from>
    <xdr:ext cx="762000" cy="259045"/>
    <xdr:sp macro="" textlink="">
      <xdr:nvSpPr>
        <xdr:cNvPr id="217" name="テキスト ボックス 216"/>
        <xdr:cNvSpPr txBox="1"/>
      </xdr:nvSpPr>
      <xdr:spPr>
        <a:xfrm>
          <a:off x="2844800" y="149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378,363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134567</xdr:rowOff>
    </xdr:from>
    <xdr:to>
      <xdr:col>3</xdr:col>
      <xdr:colOff>330200</xdr:colOff>
      <xdr:row>87</xdr:row>
      <xdr:rowOff>64717</xdr:rowOff>
    </xdr:to>
    <xdr:sp macro="" textlink="">
      <xdr:nvSpPr>
        <xdr:cNvPr id="218" name="円/楕円 217"/>
        <xdr:cNvSpPr/>
      </xdr:nvSpPr>
      <xdr:spPr>
        <a:xfrm>
          <a:off x="2286000" y="14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49494</xdr:rowOff>
    </xdr:from>
    <xdr:ext cx="762000" cy="259045"/>
    <xdr:sp macro="" textlink="">
      <xdr:nvSpPr>
        <xdr:cNvPr id="219" name="テキスト ボックス 218"/>
        <xdr:cNvSpPr txBox="1"/>
      </xdr:nvSpPr>
      <xdr:spPr>
        <a:xfrm>
          <a:off x="1955800" y="1496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380,829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109745</xdr:rowOff>
    </xdr:from>
    <xdr:to>
      <xdr:col>2</xdr:col>
      <xdr:colOff>127000</xdr:colOff>
      <xdr:row>87</xdr:row>
      <xdr:rowOff>39895</xdr:rowOff>
    </xdr:to>
    <xdr:sp macro="" textlink="">
      <xdr:nvSpPr>
        <xdr:cNvPr id="220" name="円/楕円 219"/>
        <xdr:cNvSpPr/>
      </xdr:nvSpPr>
      <xdr:spPr>
        <a:xfrm>
          <a:off x="1397000" y="148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24672</xdr:rowOff>
    </xdr:from>
    <xdr:ext cx="762000" cy="259045"/>
    <xdr:sp macro="" textlink="">
      <xdr:nvSpPr>
        <xdr:cNvPr id="221" name="テキスト ボックス 220"/>
        <xdr:cNvSpPr txBox="1"/>
      </xdr:nvSpPr>
      <xdr:spPr>
        <a:xfrm>
          <a:off x="1066800" y="1494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、国と比べ</a:t>
          </a:r>
          <a:r>
            <a:rPr kumimoji="1" lang="ja-JP" altLang="en-US" sz="1100">
              <a:solidFill>
                <a:schemeClr val="dk1"/>
              </a:solidFill>
              <a:effectLst/>
              <a:latin typeface="+mn-lt"/>
              <a:ea typeface="+mn-ea"/>
              <a:cs typeface="+mn-cs"/>
            </a:rPr>
            <a:t>ても同</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きて</a:t>
          </a:r>
          <a:r>
            <a:rPr kumimoji="1" lang="ja-JP" altLang="ja-JP" sz="1100">
              <a:solidFill>
                <a:schemeClr val="dk1"/>
              </a:solidFill>
              <a:effectLst/>
              <a:latin typeface="+mn-lt"/>
              <a:ea typeface="+mn-ea"/>
              <a:cs typeface="+mn-cs"/>
            </a:rPr>
            <a:t>いることから、</a:t>
          </a:r>
          <a:r>
            <a:rPr kumimoji="1" lang="ja-JP" altLang="en-US" sz="1100">
              <a:solidFill>
                <a:schemeClr val="dk1"/>
              </a:solidFill>
              <a:effectLst/>
              <a:latin typeface="+mn-lt"/>
              <a:ea typeface="+mn-ea"/>
              <a:cs typeface="+mn-cs"/>
            </a:rPr>
            <a:t>今後は年齢構成を見据えた職員定数管理の適正化を図り、類似団体の平均水準まで低下させるよう努め</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67818</xdr:rowOff>
    </xdr:to>
    <xdr:cxnSp macro="">
      <xdr:nvCxnSpPr>
        <xdr:cNvPr id="253" name="直線コネクタ 252"/>
        <xdr:cNvCxnSpPr/>
      </xdr:nvCxnSpPr>
      <xdr:spPr>
        <a:xfrm>
          <a:off x="16179800" y="147642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19558</xdr:rowOff>
    </xdr:to>
    <xdr:cxnSp macro="">
      <xdr:nvCxnSpPr>
        <xdr:cNvPr id="256" name="直線コネクタ 255"/>
        <xdr:cNvCxnSpPr/>
      </xdr:nvCxnSpPr>
      <xdr:spPr>
        <a:xfrm>
          <a:off x="15290800" y="147256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0</xdr:rowOff>
    </xdr:to>
    <xdr:cxnSp macro="">
      <xdr:nvCxnSpPr>
        <xdr:cNvPr id="259" name="直線コネクタ 258"/>
        <xdr:cNvCxnSpPr/>
      </xdr:nvCxnSpPr>
      <xdr:spPr>
        <a:xfrm flipV="1">
          <a:off x="14401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77215</xdr:rowOff>
    </xdr:to>
    <xdr:cxnSp macro="">
      <xdr:nvCxnSpPr>
        <xdr:cNvPr id="262" name="直線コネクタ 261"/>
        <xdr:cNvCxnSpPr/>
      </xdr:nvCxnSpPr>
      <xdr:spPr>
        <a:xfrm flipV="1">
          <a:off x="13512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17018</xdr:rowOff>
    </xdr:from>
    <xdr:to>
      <xdr:col>24</xdr:col>
      <xdr:colOff>609600</xdr:colOff>
      <xdr:row>86</xdr:row>
      <xdr:rowOff>118618</xdr:rowOff>
    </xdr:to>
    <xdr:sp macro="" textlink="">
      <xdr:nvSpPr>
        <xdr:cNvPr id="272" name="円/楕円 271"/>
        <xdr:cNvSpPr/>
      </xdr:nvSpPr>
      <xdr:spPr>
        <a:xfrm>
          <a:off x="169672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84345</xdr:rowOff>
    </xdr:from>
    <xdr:ext cx="762000" cy="259045"/>
    <xdr:sp macro="" textlink="">
      <xdr:nvSpPr>
        <xdr:cNvPr id="273" name="給与水準   （国との比較）該当値テキスト"/>
        <xdr:cNvSpPr txBox="1"/>
      </xdr:nvSpPr>
      <xdr:spPr>
        <a:xfrm>
          <a:off x="17106900" y="1465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4" name="円/楕円 273"/>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5" name="テキスト ボックス 274"/>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6" name="円/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7" name="テキスト ボックス 27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8" name="円/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0" name="円/楕円 279"/>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1" name="テキスト ボックス 280"/>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保育所６箇所及び診療所４箇所を直営するほか、町立高等学校を有することから職員数が多く、類似団体平均を大きく上回っている</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である。今後は人口の推移、退職者と新規採用者のバランス、年齢構成を見据えた職員定数管理の適正化に努める。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28774</xdr:rowOff>
    </xdr:from>
    <xdr:to>
      <xdr:col>24</xdr:col>
      <xdr:colOff>558800</xdr:colOff>
      <xdr:row>66</xdr:row>
      <xdr:rowOff>53594</xdr:rowOff>
    </xdr:to>
    <xdr:cxnSp macro="">
      <xdr:nvCxnSpPr>
        <xdr:cNvPr id="318" name="直線コネクタ 317"/>
        <xdr:cNvCxnSpPr/>
      </xdr:nvCxnSpPr>
      <xdr:spPr>
        <a:xfrm>
          <a:off x="16179800" y="11344474"/>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28774</xdr:rowOff>
    </xdr:from>
    <xdr:to>
      <xdr:col>23</xdr:col>
      <xdr:colOff>406400</xdr:colOff>
      <xdr:row>66</xdr:row>
      <xdr:rowOff>48768</xdr:rowOff>
    </xdr:to>
    <xdr:cxnSp macro="">
      <xdr:nvCxnSpPr>
        <xdr:cNvPr id="321" name="直線コネクタ 320"/>
        <xdr:cNvCxnSpPr/>
      </xdr:nvCxnSpPr>
      <xdr:spPr>
        <a:xfrm flipV="1">
          <a:off x="15290800" y="11344474"/>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7403</xdr:rowOff>
    </xdr:from>
    <xdr:to>
      <xdr:col>22</xdr:col>
      <xdr:colOff>203200</xdr:colOff>
      <xdr:row>66</xdr:row>
      <xdr:rowOff>48768</xdr:rowOff>
    </xdr:to>
    <xdr:cxnSp macro="">
      <xdr:nvCxnSpPr>
        <xdr:cNvPr id="324" name="直線コネクタ 323"/>
        <xdr:cNvCxnSpPr/>
      </xdr:nvCxnSpPr>
      <xdr:spPr>
        <a:xfrm>
          <a:off x="14401800" y="1132310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152654</xdr:rowOff>
    </xdr:from>
    <xdr:to>
      <xdr:col>21</xdr:col>
      <xdr:colOff>0</xdr:colOff>
      <xdr:row>66</xdr:row>
      <xdr:rowOff>7403</xdr:rowOff>
    </xdr:to>
    <xdr:cxnSp macro="">
      <xdr:nvCxnSpPr>
        <xdr:cNvPr id="327" name="直線コネクタ 326"/>
        <xdr:cNvCxnSpPr/>
      </xdr:nvCxnSpPr>
      <xdr:spPr>
        <a:xfrm>
          <a:off x="13512800" y="11296904"/>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2794</xdr:rowOff>
    </xdr:from>
    <xdr:to>
      <xdr:col>24</xdr:col>
      <xdr:colOff>609600</xdr:colOff>
      <xdr:row>66</xdr:row>
      <xdr:rowOff>104394</xdr:rowOff>
    </xdr:to>
    <xdr:sp macro="" textlink="">
      <xdr:nvSpPr>
        <xdr:cNvPr id="337" name="円/楕円 336"/>
        <xdr:cNvSpPr/>
      </xdr:nvSpPr>
      <xdr:spPr>
        <a:xfrm>
          <a:off x="16967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70121</xdr:rowOff>
    </xdr:from>
    <xdr:ext cx="762000" cy="259045"/>
    <xdr:sp macro="" textlink="">
      <xdr:nvSpPr>
        <xdr:cNvPr id="338" name="定員管理の状況該当値テキスト"/>
        <xdr:cNvSpPr txBox="1"/>
      </xdr:nvSpPr>
      <xdr:spPr>
        <a:xfrm>
          <a:off x="17106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149424</xdr:rowOff>
    </xdr:from>
    <xdr:to>
      <xdr:col>23</xdr:col>
      <xdr:colOff>457200</xdr:colOff>
      <xdr:row>66</xdr:row>
      <xdr:rowOff>79574</xdr:rowOff>
    </xdr:to>
    <xdr:sp macro="" textlink="">
      <xdr:nvSpPr>
        <xdr:cNvPr id="339" name="円/楕円 338"/>
        <xdr:cNvSpPr/>
      </xdr:nvSpPr>
      <xdr:spPr>
        <a:xfrm>
          <a:off x="16129000" y="11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64351</xdr:rowOff>
    </xdr:from>
    <xdr:ext cx="736600" cy="259045"/>
    <xdr:sp macro="" textlink="">
      <xdr:nvSpPr>
        <xdr:cNvPr id="340" name="テキスト ボックス 339"/>
        <xdr:cNvSpPr txBox="1"/>
      </xdr:nvSpPr>
      <xdr:spPr>
        <a:xfrm>
          <a:off x="15798800" y="1138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169418</xdr:rowOff>
    </xdr:from>
    <xdr:to>
      <xdr:col>22</xdr:col>
      <xdr:colOff>254000</xdr:colOff>
      <xdr:row>66</xdr:row>
      <xdr:rowOff>99568</xdr:rowOff>
    </xdr:to>
    <xdr:sp macro="" textlink="">
      <xdr:nvSpPr>
        <xdr:cNvPr id="341" name="円/楕円 340"/>
        <xdr:cNvSpPr/>
      </xdr:nvSpPr>
      <xdr:spPr>
        <a:xfrm>
          <a:off x="15240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84345</xdr:rowOff>
    </xdr:from>
    <xdr:ext cx="762000" cy="259045"/>
    <xdr:sp macro="" textlink="">
      <xdr:nvSpPr>
        <xdr:cNvPr id="342" name="テキスト ボックス 341"/>
        <xdr:cNvSpPr txBox="1"/>
      </xdr:nvSpPr>
      <xdr:spPr>
        <a:xfrm>
          <a:off x="14909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128053</xdr:rowOff>
    </xdr:from>
    <xdr:to>
      <xdr:col>21</xdr:col>
      <xdr:colOff>50800</xdr:colOff>
      <xdr:row>66</xdr:row>
      <xdr:rowOff>58203</xdr:rowOff>
    </xdr:to>
    <xdr:sp macro="" textlink="">
      <xdr:nvSpPr>
        <xdr:cNvPr id="343" name="円/楕円 342"/>
        <xdr:cNvSpPr/>
      </xdr:nvSpPr>
      <xdr:spPr>
        <a:xfrm>
          <a:off x="14351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42980</xdr:rowOff>
    </xdr:from>
    <xdr:ext cx="762000" cy="259045"/>
    <xdr:sp macro="" textlink="">
      <xdr:nvSpPr>
        <xdr:cNvPr id="344" name="テキスト ボックス 343"/>
        <xdr:cNvSpPr txBox="1"/>
      </xdr:nvSpPr>
      <xdr:spPr>
        <a:xfrm>
          <a:off x="14020800" y="1135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101854</xdr:rowOff>
    </xdr:from>
    <xdr:to>
      <xdr:col>19</xdr:col>
      <xdr:colOff>533400</xdr:colOff>
      <xdr:row>66</xdr:row>
      <xdr:rowOff>32004</xdr:rowOff>
    </xdr:to>
    <xdr:sp macro="" textlink="">
      <xdr:nvSpPr>
        <xdr:cNvPr id="345" name="円/楕円 344"/>
        <xdr:cNvSpPr/>
      </xdr:nvSpPr>
      <xdr:spPr>
        <a:xfrm>
          <a:off x="13462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16781</xdr:rowOff>
    </xdr:from>
    <xdr:ext cx="762000" cy="259045"/>
    <xdr:sp macro="" textlink="">
      <xdr:nvSpPr>
        <xdr:cNvPr id="346" name="テキスト ボックス 345"/>
        <xdr:cNvSpPr txBox="1"/>
      </xdr:nvSpPr>
      <xdr:spPr>
        <a:xfrm>
          <a:off x="13131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類似団体平均は上回っているものの、平成１９年度以降、毎年度改善されてきており、平成２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年度も前年度の１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％から１０．</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％に改善された。しかしながら今後に学校給食センターの改築や、新庁舎建設が控えていることから、今後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必要事業を見極め地方債の発行を抑制するなど更なる改善を目指す。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54356</xdr:rowOff>
    </xdr:to>
    <xdr:cxnSp macro="">
      <xdr:nvCxnSpPr>
        <xdr:cNvPr id="377" name="直線コネクタ 376"/>
        <xdr:cNvCxnSpPr/>
      </xdr:nvCxnSpPr>
      <xdr:spPr>
        <a:xfrm flipV="1">
          <a:off x="16179800" y="72263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92964</xdr:rowOff>
    </xdr:to>
    <xdr:cxnSp macro="">
      <xdr:nvCxnSpPr>
        <xdr:cNvPr id="380" name="直線コネクタ 379"/>
        <xdr:cNvCxnSpPr/>
      </xdr:nvCxnSpPr>
      <xdr:spPr>
        <a:xfrm flipV="1">
          <a:off x="15290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42</xdr:row>
      <xdr:rowOff>136398</xdr:rowOff>
    </xdr:to>
    <xdr:cxnSp macro="">
      <xdr:nvCxnSpPr>
        <xdr:cNvPr id="383" name="直線コネクタ 382"/>
        <xdr:cNvCxnSpPr/>
      </xdr:nvCxnSpPr>
      <xdr:spPr>
        <a:xfrm flipV="1">
          <a:off x="14401800" y="729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136398</xdr:rowOff>
    </xdr:from>
    <xdr:to>
      <xdr:col>21</xdr:col>
      <xdr:colOff>0</xdr:colOff>
      <xdr:row>43</xdr:row>
      <xdr:rowOff>22860</xdr:rowOff>
    </xdr:to>
    <xdr:cxnSp macro="">
      <xdr:nvCxnSpPr>
        <xdr:cNvPr id="386" name="直線コネクタ 385"/>
        <xdr:cNvCxnSpPr/>
      </xdr:nvCxnSpPr>
      <xdr:spPr>
        <a:xfrm flipV="1">
          <a:off x="13512800" y="73372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6" name="円/楕円 39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8" name="円/楕円 397"/>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9" name="テキスト ボックス 398"/>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0" name="円/楕円 399"/>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1" name="テキスト ボックス 40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85598</xdr:rowOff>
    </xdr:from>
    <xdr:to>
      <xdr:col>21</xdr:col>
      <xdr:colOff>50800</xdr:colOff>
      <xdr:row>43</xdr:row>
      <xdr:rowOff>15748</xdr:rowOff>
    </xdr:to>
    <xdr:sp macro="" textlink="">
      <xdr:nvSpPr>
        <xdr:cNvPr id="402" name="円/楕円 401"/>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525</xdr:rowOff>
    </xdr:from>
    <xdr:ext cx="762000" cy="259045"/>
    <xdr:sp macro="" textlink="">
      <xdr:nvSpPr>
        <xdr:cNvPr id="403" name="テキスト ボックス 402"/>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4" name="円/楕円 403"/>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5" name="テキスト ボックス 40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a:t>
          </a:r>
          <a:r>
            <a:rPr kumimoji="1" lang="ja-JP" altLang="en-US" sz="1100">
              <a:solidFill>
                <a:schemeClr val="dk1"/>
              </a:solidFill>
              <a:effectLst/>
              <a:latin typeface="+mn-lt"/>
              <a:ea typeface="+mn-ea"/>
              <a:cs typeface="+mn-cs"/>
            </a:rPr>
            <a:t>しかしながら今後に学校給食センターの改築や、新庁舎建設が控えていることから、</a:t>
          </a:r>
          <a:r>
            <a:rPr kumimoji="1" lang="ja-JP" altLang="ja-JP" sz="1100">
              <a:solidFill>
                <a:schemeClr val="dk1"/>
              </a:solidFill>
              <a:effectLst/>
              <a:latin typeface="+mn-lt"/>
              <a:ea typeface="+mn-ea"/>
              <a:cs typeface="+mn-cs"/>
            </a:rPr>
            <a:t>今後も必要な事業を見極め地方債発行を抑制するとともに、財政調整基金の積み立てなど将来の負担に備える。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16034</xdr:rowOff>
    </xdr:from>
    <xdr:to>
      <xdr:col>24</xdr:col>
      <xdr:colOff>558800</xdr:colOff>
      <xdr:row>17</xdr:row>
      <xdr:rowOff>137287</xdr:rowOff>
    </xdr:to>
    <xdr:cxnSp macro="">
      <xdr:nvCxnSpPr>
        <xdr:cNvPr id="435" name="直線コネクタ 434"/>
        <xdr:cNvCxnSpPr/>
      </xdr:nvCxnSpPr>
      <xdr:spPr>
        <a:xfrm flipV="1">
          <a:off x="16179800" y="2930684"/>
          <a:ext cx="838200" cy="1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137287</xdr:rowOff>
    </xdr:from>
    <xdr:to>
      <xdr:col>23</xdr:col>
      <xdr:colOff>406400</xdr:colOff>
      <xdr:row>17</xdr:row>
      <xdr:rowOff>145733</xdr:rowOff>
    </xdr:to>
    <xdr:cxnSp macro="">
      <xdr:nvCxnSpPr>
        <xdr:cNvPr id="438" name="直線コネクタ 437"/>
        <xdr:cNvCxnSpPr/>
      </xdr:nvCxnSpPr>
      <xdr:spPr>
        <a:xfrm flipV="1">
          <a:off x="15290800" y="305193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145733</xdr:rowOff>
    </xdr:from>
    <xdr:to>
      <xdr:col>22</xdr:col>
      <xdr:colOff>203200</xdr:colOff>
      <xdr:row>17</xdr:row>
      <xdr:rowOff>168656</xdr:rowOff>
    </xdr:to>
    <xdr:cxnSp macro="">
      <xdr:nvCxnSpPr>
        <xdr:cNvPr id="441" name="直線コネクタ 440"/>
        <xdr:cNvCxnSpPr/>
      </xdr:nvCxnSpPr>
      <xdr:spPr>
        <a:xfrm flipV="1">
          <a:off x="14401800" y="3060383"/>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168656</xdr:rowOff>
    </xdr:from>
    <xdr:to>
      <xdr:col>21</xdr:col>
      <xdr:colOff>0</xdr:colOff>
      <xdr:row>18</xdr:row>
      <xdr:rowOff>135954</xdr:rowOff>
    </xdr:to>
    <xdr:cxnSp macro="">
      <xdr:nvCxnSpPr>
        <xdr:cNvPr id="444" name="直線コネクタ 443"/>
        <xdr:cNvCxnSpPr/>
      </xdr:nvCxnSpPr>
      <xdr:spPr>
        <a:xfrm flipV="1">
          <a:off x="13512800" y="3083306"/>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136684</xdr:rowOff>
    </xdr:from>
    <xdr:to>
      <xdr:col>24</xdr:col>
      <xdr:colOff>609600</xdr:colOff>
      <xdr:row>17</xdr:row>
      <xdr:rowOff>66834</xdr:rowOff>
    </xdr:to>
    <xdr:sp macro="" textlink="">
      <xdr:nvSpPr>
        <xdr:cNvPr id="454" name="円/楕円 453"/>
        <xdr:cNvSpPr/>
      </xdr:nvSpPr>
      <xdr:spPr>
        <a:xfrm>
          <a:off x="16967200" y="28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108761</xdr:rowOff>
    </xdr:from>
    <xdr:ext cx="762000" cy="259045"/>
    <xdr:sp macro="" textlink="">
      <xdr:nvSpPr>
        <xdr:cNvPr id="455" name="将来負担の状況該当値テキスト"/>
        <xdr:cNvSpPr txBox="1"/>
      </xdr:nvSpPr>
      <xdr:spPr>
        <a:xfrm>
          <a:off x="17106900" y="28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86487</xdr:rowOff>
    </xdr:from>
    <xdr:to>
      <xdr:col>23</xdr:col>
      <xdr:colOff>457200</xdr:colOff>
      <xdr:row>18</xdr:row>
      <xdr:rowOff>16637</xdr:rowOff>
    </xdr:to>
    <xdr:sp macro="" textlink="">
      <xdr:nvSpPr>
        <xdr:cNvPr id="456" name="円/楕円 455"/>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1414</xdr:rowOff>
    </xdr:from>
    <xdr:ext cx="736600" cy="259045"/>
    <xdr:sp macro="" textlink="">
      <xdr:nvSpPr>
        <xdr:cNvPr id="457" name="テキスト ボックス 456"/>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94933</xdr:rowOff>
    </xdr:from>
    <xdr:to>
      <xdr:col>22</xdr:col>
      <xdr:colOff>254000</xdr:colOff>
      <xdr:row>18</xdr:row>
      <xdr:rowOff>25083</xdr:rowOff>
    </xdr:to>
    <xdr:sp macro="" textlink="">
      <xdr:nvSpPr>
        <xdr:cNvPr id="458" name="円/楕円 457"/>
        <xdr:cNvSpPr/>
      </xdr:nvSpPr>
      <xdr:spPr>
        <a:xfrm>
          <a:off x="152400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9860</xdr:rowOff>
    </xdr:from>
    <xdr:ext cx="762000" cy="259045"/>
    <xdr:sp macro="" textlink="">
      <xdr:nvSpPr>
        <xdr:cNvPr id="459" name="テキスト ボックス 458"/>
        <xdr:cNvSpPr txBox="1"/>
      </xdr:nvSpPr>
      <xdr:spPr>
        <a:xfrm>
          <a:off x="14909800" y="30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0" name="円/楕円 459"/>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61" name="テキスト ボックス 460"/>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85154</xdr:rowOff>
    </xdr:from>
    <xdr:to>
      <xdr:col>19</xdr:col>
      <xdr:colOff>533400</xdr:colOff>
      <xdr:row>19</xdr:row>
      <xdr:rowOff>15304</xdr:rowOff>
    </xdr:to>
    <xdr:sp macro="" textlink="">
      <xdr:nvSpPr>
        <xdr:cNvPr id="462" name="円/楕円 461"/>
        <xdr:cNvSpPr/>
      </xdr:nvSpPr>
      <xdr:spPr>
        <a:xfrm>
          <a:off x="13462000" y="31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80</xdr:rowOff>
    </xdr:from>
    <xdr:ext cx="762000" cy="259045"/>
    <xdr:sp macro="" textlink="">
      <xdr:nvSpPr>
        <xdr:cNvPr id="463" name="テキスト ボックス 462"/>
        <xdr:cNvSpPr txBox="1"/>
      </xdr:nvSpPr>
      <xdr:spPr>
        <a:xfrm>
          <a:off x="13131800" y="325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6,147
423.63
7,060,303
6,898,601
109,653
4,527,871
7,758,130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保育所６箇所及び診療所４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168910</xdr:rowOff>
    </xdr:to>
    <xdr:cxnSp macro="">
      <xdr:nvCxnSpPr>
        <xdr:cNvPr id="66" name="直線コネクタ 65"/>
        <xdr:cNvCxnSpPr/>
      </xdr:nvCxnSpPr>
      <xdr:spPr>
        <a:xfrm flipV="1">
          <a:off x="3987800" y="6748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168910</xdr:rowOff>
    </xdr:to>
    <xdr:cxnSp macro="">
      <xdr:nvCxnSpPr>
        <xdr:cNvPr id="69" name="直線コネクタ 68"/>
        <xdr:cNvCxnSpPr/>
      </xdr:nvCxnSpPr>
      <xdr:spPr>
        <a:xfrm>
          <a:off x="3098800" y="681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130810</xdr:rowOff>
    </xdr:to>
    <xdr:cxnSp macro="">
      <xdr:nvCxnSpPr>
        <xdr:cNvPr id="72" name="直線コネクタ 71"/>
        <xdr:cNvCxnSpPr/>
      </xdr:nvCxnSpPr>
      <xdr:spPr>
        <a:xfrm>
          <a:off x="2209800" y="6764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40</xdr:row>
      <xdr:rowOff>27940</xdr:rowOff>
    </xdr:to>
    <xdr:cxnSp macro="">
      <xdr:nvCxnSpPr>
        <xdr:cNvPr id="75" name="直線コネクタ 74"/>
        <xdr:cNvCxnSpPr/>
      </xdr:nvCxnSpPr>
      <xdr:spPr>
        <a:xfrm flipV="1">
          <a:off x="1320800" y="6764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5" name="円/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118110</xdr:rowOff>
    </xdr:from>
    <xdr:to>
      <xdr:col>5</xdr:col>
      <xdr:colOff>600075</xdr:colOff>
      <xdr:row>40</xdr:row>
      <xdr:rowOff>48260</xdr:rowOff>
    </xdr:to>
    <xdr:sp macro="" textlink="">
      <xdr:nvSpPr>
        <xdr:cNvPr id="87" name="円/楕円 86"/>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33037</xdr:rowOff>
    </xdr:from>
    <xdr:ext cx="736600" cy="259045"/>
    <xdr:sp macro="" textlink="">
      <xdr:nvSpPr>
        <xdr:cNvPr id="88" name="テキスト ボックス 87"/>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9" name="円/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1" name="円/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3" name="円/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同様、直営施設や町立高等学校及び多くの公共施設を有することから平成２５年度までは類似団体平均を上回っていたが、公共施設の適正な配置及び管理の結果、平成２６年度においては類似団体平均を下回ることとなった。今後も適正に管理し、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127000</xdr:rowOff>
    </xdr:to>
    <xdr:cxnSp macro="">
      <xdr:nvCxnSpPr>
        <xdr:cNvPr id="124" name="直線コネクタ 123"/>
        <xdr:cNvCxnSpPr/>
      </xdr:nvCxnSpPr>
      <xdr:spPr>
        <a:xfrm flipV="1">
          <a:off x="15671800" y="2829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131572</xdr:rowOff>
    </xdr:to>
    <xdr:cxnSp macro="">
      <xdr:nvCxnSpPr>
        <xdr:cNvPr id="127" name="直線コネクタ 126"/>
        <xdr:cNvCxnSpPr/>
      </xdr:nvCxnSpPr>
      <xdr:spPr>
        <a:xfrm flipV="1">
          <a:off x="14782800" y="2870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131572</xdr:rowOff>
    </xdr:to>
    <xdr:cxnSp macro="">
      <xdr:nvCxnSpPr>
        <xdr:cNvPr id="130" name="直線コネクタ 129"/>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16</xdr:row>
      <xdr:rowOff>154432</xdr:rowOff>
    </xdr:to>
    <xdr:cxnSp macro="">
      <xdr:nvCxnSpPr>
        <xdr:cNvPr id="133" name="直線コネクタ 132"/>
        <xdr:cNvCxnSpPr/>
      </xdr:nvCxnSpPr>
      <xdr:spPr>
        <a:xfrm flipV="1">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3" name="円/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6" name="テキスト ボックス 145"/>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7" name="円/楕円 146"/>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8" name="テキスト ボックス 147"/>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9" name="円/楕円 148"/>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50" name="テキスト ボックス 149"/>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103632</xdr:rowOff>
    </xdr:from>
    <xdr:to>
      <xdr:col>19</xdr:col>
      <xdr:colOff>6350</xdr:colOff>
      <xdr:row>17</xdr:row>
      <xdr:rowOff>33782</xdr:rowOff>
    </xdr:to>
    <xdr:sp macro="" textlink="">
      <xdr:nvSpPr>
        <xdr:cNvPr id="151" name="円/楕円 150"/>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18559</xdr:rowOff>
    </xdr:from>
    <xdr:ext cx="762000" cy="259045"/>
    <xdr:sp macro="" textlink="">
      <xdr:nvSpPr>
        <xdr:cNvPr id="152" name="テキスト ボックス 151"/>
        <xdr:cNvSpPr txBox="1"/>
      </xdr:nvSpPr>
      <xdr:spPr>
        <a:xfrm>
          <a:off x="12623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類似団体平均と比べ低くなっているのは、行政面積が広く、行政コストは高いが、人口が少ないことが要因である。今後も現水準を維持していくものである。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61685</xdr:rowOff>
    </xdr:to>
    <xdr:cxnSp macro="">
      <xdr:nvCxnSpPr>
        <xdr:cNvPr id="186" name="直線コネクタ 185"/>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89" name="直線コネクタ 188"/>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2" name="直線コネクタ 191"/>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5" name="直線コネクタ 194"/>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7" name="円/楕円 206"/>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8" name="テキスト ボックス 207"/>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や水道事業会計に対し、施設の維持管理や地方債の償還に係る繰出しがあることから、類似団体平均を上回っている状況である。今後は独立採算の原則に基づき、経費節減や使用料等の滞納解消を図り、普通会計からの繰出金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46990</xdr:rowOff>
    </xdr:to>
    <xdr:cxnSp macro="">
      <xdr:nvCxnSpPr>
        <xdr:cNvPr id="246" name="直線コネクタ 245"/>
        <xdr:cNvCxnSpPr/>
      </xdr:nvCxnSpPr>
      <xdr:spPr>
        <a:xfrm flipV="1">
          <a:off x="15671800" y="10055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46990</xdr:rowOff>
    </xdr:to>
    <xdr:cxnSp macro="">
      <xdr:nvCxnSpPr>
        <xdr:cNvPr id="249" name="直線コネクタ 248"/>
        <xdr:cNvCxnSpPr/>
      </xdr:nvCxnSpPr>
      <xdr:spPr>
        <a:xfrm>
          <a:off x="14782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59</xdr:row>
      <xdr:rowOff>16510</xdr:rowOff>
    </xdr:to>
    <xdr:cxnSp macro="">
      <xdr:nvCxnSpPr>
        <xdr:cNvPr id="252" name="直線コネクタ 251"/>
        <xdr:cNvCxnSpPr/>
      </xdr:nvCxnSpPr>
      <xdr:spPr>
        <a:xfrm>
          <a:off x="13893800" y="9880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66040</xdr:rowOff>
    </xdr:to>
    <xdr:cxnSp macro="">
      <xdr:nvCxnSpPr>
        <xdr:cNvPr id="255" name="直線コネクタ 254"/>
        <xdr:cNvCxnSpPr/>
      </xdr:nvCxnSpPr>
      <xdr:spPr>
        <a:xfrm flipV="1">
          <a:off x="13004800" y="9880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5" name="円/楕円 264"/>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6"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67" name="円/楕円 266"/>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68" name="テキスト ボックス 267"/>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69" name="円/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1" name="円/楕円 270"/>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72" name="テキスト ボックス 271"/>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3" name="円/楕円 272"/>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4" name="テキスト ボックス 273"/>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125367</xdr:rowOff>
    </xdr:from>
    <xdr:to>
      <xdr:col>24</xdr:col>
      <xdr:colOff>31750</xdr:colOff>
      <xdr:row>35</xdr:row>
      <xdr:rowOff>158024</xdr:rowOff>
    </xdr:to>
    <xdr:cxnSp macro="">
      <xdr:nvCxnSpPr>
        <xdr:cNvPr id="308" name="直線コネクタ 307"/>
        <xdr:cNvCxnSpPr/>
      </xdr:nvCxnSpPr>
      <xdr:spPr>
        <a:xfrm flipV="1">
          <a:off x="15671800" y="61261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53522</xdr:rowOff>
    </xdr:from>
    <xdr:to>
      <xdr:col>22</xdr:col>
      <xdr:colOff>565150</xdr:colOff>
      <xdr:row>35</xdr:row>
      <xdr:rowOff>158024</xdr:rowOff>
    </xdr:to>
    <xdr:cxnSp macro="">
      <xdr:nvCxnSpPr>
        <xdr:cNvPr id="311" name="直線コネクタ 310"/>
        <xdr:cNvCxnSpPr/>
      </xdr:nvCxnSpPr>
      <xdr:spPr>
        <a:xfrm>
          <a:off x="14782800" y="605427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53522</xdr:rowOff>
    </xdr:from>
    <xdr:to>
      <xdr:col>21</xdr:col>
      <xdr:colOff>361950</xdr:colOff>
      <xdr:row>35</xdr:row>
      <xdr:rowOff>73116</xdr:rowOff>
    </xdr:to>
    <xdr:cxnSp macro="">
      <xdr:nvCxnSpPr>
        <xdr:cNvPr id="314" name="直線コネクタ 313"/>
        <xdr:cNvCxnSpPr/>
      </xdr:nvCxnSpPr>
      <xdr:spPr>
        <a:xfrm flipV="1">
          <a:off x="13893800" y="6054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73116</xdr:rowOff>
    </xdr:from>
    <xdr:to>
      <xdr:col>20</xdr:col>
      <xdr:colOff>158750</xdr:colOff>
      <xdr:row>36</xdr:row>
      <xdr:rowOff>123734</xdr:rowOff>
    </xdr:to>
    <xdr:cxnSp macro="">
      <xdr:nvCxnSpPr>
        <xdr:cNvPr id="317" name="直線コネクタ 316"/>
        <xdr:cNvCxnSpPr/>
      </xdr:nvCxnSpPr>
      <xdr:spPr>
        <a:xfrm flipV="1">
          <a:off x="13004800" y="607386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74567</xdr:rowOff>
    </xdr:from>
    <xdr:to>
      <xdr:col>24</xdr:col>
      <xdr:colOff>82550</xdr:colOff>
      <xdr:row>36</xdr:row>
      <xdr:rowOff>4717</xdr:rowOff>
    </xdr:to>
    <xdr:sp macro="" textlink="">
      <xdr:nvSpPr>
        <xdr:cNvPr id="327" name="円/楕円 326"/>
        <xdr:cNvSpPr/>
      </xdr:nvSpPr>
      <xdr:spPr>
        <a:xfrm>
          <a:off x="16459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91094</xdr:rowOff>
    </xdr:from>
    <xdr:ext cx="762000" cy="259045"/>
    <xdr:sp macro="" textlink="">
      <xdr:nvSpPr>
        <xdr:cNvPr id="328" name="補助費等該当値テキスト"/>
        <xdr:cNvSpPr txBox="1"/>
      </xdr:nvSpPr>
      <xdr:spPr>
        <a:xfrm>
          <a:off x="16598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107224</xdr:rowOff>
    </xdr:from>
    <xdr:to>
      <xdr:col>22</xdr:col>
      <xdr:colOff>615950</xdr:colOff>
      <xdr:row>36</xdr:row>
      <xdr:rowOff>37374</xdr:rowOff>
    </xdr:to>
    <xdr:sp macro="" textlink="">
      <xdr:nvSpPr>
        <xdr:cNvPr id="329" name="円/楕円 328"/>
        <xdr:cNvSpPr/>
      </xdr:nvSpPr>
      <xdr:spPr>
        <a:xfrm>
          <a:off x="15621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47551</xdr:rowOff>
    </xdr:from>
    <xdr:ext cx="736600" cy="259045"/>
    <xdr:sp macro="" textlink="">
      <xdr:nvSpPr>
        <xdr:cNvPr id="330" name="テキスト ボックス 329"/>
        <xdr:cNvSpPr txBox="1"/>
      </xdr:nvSpPr>
      <xdr:spPr>
        <a:xfrm>
          <a:off x="15290800" y="58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31" name="円/楕円 330"/>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32" name="テキスト ボックス 331"/>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22316</xdr:rowOff>
    </xdr:from>
    <xdr:to>
      <xdr:col>20</xdr:col>
      <xdr:colOff>209550</xdr:colOff>
      <xdr:row>35</xdr:row>
      <xdr:rowOff>123916</xdr:rowOff>
    </xdr:to>
    <xdr:sp macro="" textlink="">
      <xdr:nvSpPr>
        <xdr:cNvPr id="333" name="円/楕円 332"/>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134093</xdr:rowOff>
    </xdr:from>
    <xdr:ext cx="762000" cy="259045"/>
    <xdr:sp macro="" textlink="">
      <xdr:nvSpPr>
        <xdr:cNvPr id="334" name="テキスト ボックス 333"/>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72934</xdr:rowOff>
    </xdr:from>
    <xdr:to>
      <xdr:col>19</xdr:col>
      <xdr:colOff>6350</xdr:colOff>
      <xdr:row>37</xdr:row>
      <xdr:rowOff>3084</xdr:rowOff>
    </xdr:to>
    <xdr:sp macro="" textlink="">
      <xdr:nvSpPr>
        <xdr:cNvPr id="335" name="円/楕円 334"/>
        <xdr:cNvSpPr/>
      </xdr:nvSpPr>
      <xdr:spPr>
        <a:xfrm>
          <a:off x="12954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13261</xdr:rowOff>
    </xdr:from>
    <xdr:ext cx="762000" cy="259045"/>
    <xdr:sp macro="" textlink="">
      <xdr:nvSpPr>
        <xdr:cNvPr id="336" name="テキスト ボックス 335"/>
        <xdr:cNvSpPr txBox="1"/>
      </xdr:nvSpPr>
      <xdr:spPr>
        <a:xfrm>
          <a:off x="12623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年度では１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．９％と</a:t>
          </a:r>
          <a:r>
            <a:rPr kumimoji="1" lang="ja-JP" altLang="en-US" sz="1100">
              <a:solidFill>
                <a:schemeClr val="dk1"/>
              </a:solidFill>
              <a:effectLst/>
              <a:latin typeface="+mn-lt"/>
              <a:ea typeface="+mn-ea"/>
              <a:cs typeface="+mn-cs"/>
            </a:rPr>
            <a:t>平成２６年度と比べ１．０％上昇し、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平成２４年度以降、</a:t>
          </a:r>
          <a:r>
            <a:rPr kumimoji="1" lang="ja-JP" altLang="ja-JP" sz="1100">
              <a:solidFill>
                <a:schemeClr val="dk1"/>
              </a:solidFill>
              <a:effectLst/>
              <a:latin typeface="+mn-lt"/>
              <a:ea typeface="+mn-ea"/>
              <a:cs typeface="+mn-cs"/>
            </a:rPr>
            <a:t>財政健全化を目指し、事業を厳選することで起債発行を抑制してきたことにより</a:t>
          </a:r>
          <a:r>
            <a:rPr kumimoji="1" lang="ja-JP" altLang="en-US" sz="1100">
              <a:solidFill>
                <a:schemeClr val="dk1"/>
              </a:solidFill>
              <a:effectLst/>
              <a:latin typeface="+mn-lt"/>
              <a:ea typeface="+mn-ea"/>
              <a:cs typeface="+mn-cs"/>
            </a:rPr>
            <a:t>公債費は抑えられてきたが、学校給食センター改築に係る実施設計等により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してきた。今後、新庁舎建設に伴い公債費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更に増加するが</a:t>
          </a:r>
          <a:r>
            <a:rPr kumimoji="1" lang="ja-JP" altLang="ja-JP" sz="1100">
              <a:solidFill>
                <a:schemeClr val="dk1"/>
              </a:solidFill>
              <a:effectLst/>
              <a:latin typeface="+mn-lt"/>
              <a:ea typeface="+mn-ea"/>
              <a:cs typeface="+mn-cs"/>
            </a:rPr>
            <a:t>、今後も必要事業を見極め地方債の発行を抑制するなど、公債費の抑制を図る。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30987</xdr:rowOff>
    </xdr:to>
    <xdr:cxnSp macro="">
      <xdr:nvCxnSpPr>
        <xdr:cNvPr id="366" name="直線コネクタ 365"/>
        <xdr:cNvCxnSpPr/>
      </xdr:nvCxnSpPr>
      <xdr:spPr>
        <a:xfrm>
          <a:off x="3987800" y="133583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156718</xdr:rowOff>
    </xdr:to>
    <xdr:cxnSp macro="">
      <xdr:nvCxnSpPr>
        <xdr:cNvPr id="369" name="直線コネクタ 368"/>
        <xdr:cNvCxnSpPr/>
      </xdr:nvCxnSpPr>
      <xdr:spPr>
        <a:xfrm>
          <a:off x="3098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8128</xdr:rowOff>
    </xdr:to>
    <xdr:cxnSp macro="">
      <xdr:nvCxnSpPr>
        <xdr:cNvPr id="372" name="直線コネクタ 371"/>
        <xdr:cNvCxnSpPr/>
      </xdr:nvCxnSpPr>
      <xdr:spPr>
        <a:xfrm flipV="1">
          <a:off x="2209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108713</xdr:rowOff>
    </xdr:to>
    <xdr:cxnSp macro="">
      <xdr:nvCxnSpPr>
        <xdr:cNvPr id="375" name="直線コネクタ 374"/>
        <xdr:cNvCxnSpPr/>
      </xdr:nvCxnSpPr>
      <xdr:spPr>
        <a:xfrm flipV="1">
          <a:off x="1320800" y="133812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5" name="円/楕円 384"/>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168164</xdr:rowOff>
    </xdr:from>
    <xdr:ext cx="762000" cy="259045"/>
    <xdr:sp macro="" textlink="">
      <xdr:nvSpPr>
        <xdr:cNvPr id="386" name="公債費該当値テキスト"/>
        <xdr:cNvSpPr txBox="1"/>
      </xdr:nvSpPr>
      <xdr:spPr>
        <a:xfrm>
          <a:off x="4914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7" name="円/楕円 386"/>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88" name="テキスト ボックス 387"/>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9" name="円/楕円 388"/>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0" name="テキスト ボックス 389"/>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1" name="円/楕円 390"/>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2" name="テキスト ボックス 39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3" name="円/楕円 392"/>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169690</xdr:rowOff>
    </xdr:from>
    <xdr:ext cx="762000" cy="259045"/>
    <xdr:sp macro="" textlink="">
      <xdr:nvSpPr>
        <xdr:cNvPr id="394" name="テキスト ボックス 393"/>
        <xdr:cNvSpPr txBox="1"/>
      </xdr:nvSpPr>
      <xdr:spPr>
        <a:xfrm>
          <a:off x="939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a:t>
          </a:r>
          <a:r>
            <a:rPr kumimoji="1" lang="ja-JP" altLang="en-US" sz="1100">
              <a:solidFill>
                <a:schemeClr val="dk1"/>
              </a:solidFill>
              <a:effectLst/>
              <a:latin typeface="+mn-lt"/>
              <a:ea typeface="+mn-ea"/>
              <a:cs typeface="+mn-cs"/>
            </a:rPr>
            <a:t>平成２７年度は</a:t>
          </a:r>
          <a:r>
            <a:rPr kumimoji="1" lang="ja-JP" altLang="ja-JP" sz="1100">
              <a:solidFill>
                <a:schemeClr val="dk1"/>
              </a:solidFill>
              <a:effectLst/>
              <a:latin typeface="+mn-lt"/>
              <a:ea typeface="+mn-ea"/>
              <a:cs typeface="+mn-cs"/>
            </a:rPr>
            <a:t>下水道施設の長寿命化や公共施設の適正な配置や管理を行い</a:t>
          </a:r>
          <a:r>
            <a:rPr kumimoji="1" lang="ja-JP" altLang="en-US" sz="1100">
              <a:solidFill>
                <a:schemeClr val="dk1"/>
              </a:solidFill>
              <a:effectLst/>
              <a:latin typeface="+mn-lt"/>
              <a:ea typeface="+mn-ea"/>
              <a:cs typeface="+mn-cs"/>
            </a:rPr>
            <a:t>類似団体平均を上回った。今後も</a:t>
          </a:r>
          <a:r>
            <a:rPr kumimoji="1" lang="ja-JP" altLang="ja-JP" sz="1100">
              <a:solidFill>
                <a:schemeClr val="dk1"/>
              </a:solidFill>
              <a:effectLst/>
              <a:latin typeface="+mn-lt"/>
              <a:ea typeface="+mn-ea"/>
              <a:cs typeface="+mn-cs"/>
            </a:rPr>
            <a:t>経費削減</a:t>
          </a:r>
          <a:r>
            <a:rPr kumimoji="1" lang="ja-JP" altLang="en-US" sz="1100">
              <a:solidFill>
                <a:schemeClr val="dk1"/>
              </a:solidFill>
              <a:effectLst/>
              <a:latin typeface="+mn-lt"/>
              <a:ea typeface="+mn-ea"/>
              <a:cs typeface="+mn-cs"/>
            </a:rPr>
            <a:t>等に努め、現状水準の維持を図</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161289</xdr:rowOff>
    </xdr:to>
    <xdr:cxnSp macro="">
      <xdr:nvCxnSpPr>
        <xdr:cNvPr id="427" name="直線コネクタ 426"/>
        <xdr:cNvCxnSpPr/>
      </xdr:nvCxnSpPr>
      <xdr:spPr>
        <a:xfrm flipV="1">
          <a:off x="15671800" y="130314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161289</xdr:rowOff>
    </xdr:to>
    <xdr:cxnSp macro="">
      <xdr:nvCxnSpPr>
        <xdr:cNvPr id="430" name="直線コネクタ 429"/>
        <xdr:cNvCxnSpPr/>
      </xdr:nvCxnSpPr>
      <xdr:spPr>
        <a:xfrm>
          <a:off x="14782800" y="131000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69850</xdr:rowOff>
    </xdr:to>
    <xdr:cxnSp macro="">
      <xdr:nvCxnSpPr>
        <xdr:cNvPr id="433" name="直線コネクタ 432"/>
        <xdr:cNvCxnSpPr/>
      </xdr:nvCxnSpPr>
      <xdr:spPr>
        <a:xfrm>
          <a:off x="13893800" y="129514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77</xdr:row>
      <xdr:rowOff>20320</xdr:rowOff>
    </xdr:to>
    <xdr:cxnSp macro="">
      <xdr:nvCxnSpPr>
        <xdr:cNvPr id="436" name="直線コネクタ 435"/>
        <xdr:cNvCxnSpPr/>
      </xdr:nvCxnSpPr>
      <xdr:spPr>
        <a:xfrm flipV="1">
          <a:off x="13004800" y="1295146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46" name="円/楕円 445"/>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7"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8" name="円/楕円 447"/>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49" name="テキスト ボックス 448"/>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50" name="円/楕円 449"/>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51" name="テキスト ボックス 450"/>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2" name="円/楕円 451"/>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3" name="テキスト ボックス 452"/>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54" name="円/楕円 453"/>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55897</xdr:rowOff>
    </xdr:from>
    <xdr:ext cx="762000" cy="259045"/>
    <xdr:sp macro="" textlink="">
      <xdr:nvSpPr>
        <xdr:cNvPr id="455" name="テキスト ボックス 454"/>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北海道浜中町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137546</xdr:rowOff>
    </xdr:from>
    <xdr:to>
      <xdr:col>4</xdr:col>
      <xdr:colOff>1117600</xdr:colOff>
      <xdr:row>12</xdr:row>
      <xdr:rowOff>141792</xdr:rowOff>
    </xdr:to>
    <xdr:cxnSp macro="">
      <xdr:nvCxnSpPr>
        <xdr:cNvPr id="46" name="直線コネクタ 45"/>
        <xdr:cNvCxnSpPr/>
      </xdr:nvCxnSpPr>
      <xdr:spPr bwMode="auto">
        <a:xfrm flipV="1">
          <a:off x="5003800" y="2242571"/>
          <a:ext cx="6477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141792</xdr:rowOff>
    </xdr:from>
    <xdr:to>
      <xdr:col>4</xdr:col>
      <xdr:colOff>469900</xdr:colOff>
      <xdr:row>12</xdr:row>
      <xdr:rowOff>162143</xdr:rowOff>
    </xdr:to>
    <xdr:cxnSp macro="">
      <xdr:nvCxnSpPr>
        <xdr:cNvPr id="49" name="直線コネクタ 48"/>
        <xdr:cNvCxnSpPr/>
      </xdr:nvCxnSpPr>
      <xdr:spPr bwMode="auto">
        <a:xfrm flipV="1">
          <a:off x="4305300" y="2246817"/>
          <a:ext cx="698500" cy="2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152034</xdr:rowOff>
    </xdr:from>
    <xdr:to>
      <xdr:col>3</xdr:col>
      <xdr:colOff>904875</xdr:colOff>
      <xdr:row>12</xdr:row>
      <xdr:rowOff>162143</xdr:rowOff>
    </xdr:to>
    <xdr:cxnSp macro="">
      <xdr:nvCxnSpPr>
        <xdr:cNvPr id="52" name="直線コネクタ 51"/>
        <xdr:cNvCxnSpPr/>
      </xdr:nvCxnSpPr>
      <xdr:spPr bwMode="auto">
        <a:xfrm>
          <a:off x="3606800" y="2257059"/>
          <a:ext cx="698500" cy="1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152034</xdr:rowOff>
    </xdr:from>
    <xdr:to>
      <xdr:col>3</xdr:col>
      <xdr:colOff>206375</xdr:colOff>
      <xdr:row>13</xdr:row>
      <xdr:rowOff>13816</xdr:rowOff>
    </xdr:to>
    <xdr:cxnSp macro="">
      <xdr:nvCxnSpPr>
        <xdr:cNvPr id="55" name="直線コネクタ 54"/>
        <xdr:cNvCxnSpPr/>
      </xdr:nvCxnSpPr>
      <xdr:spPr bwMode="auto">
        <a:xfrm flipV="1">
          <a:off x="2908300" y="2257059"/>
          <a:ext cx="698500" cy="3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86746</xdr:rowOff>
    </xdr:from>
    <xdr:to>
      <xdr:col>5</xdr:col>
      <xdr:colOff>34925</xdr:colOff>
      <xdr:row>13</xdr:row>
      <xdr:rowOff>16896</xdr:rowOff>
    </xdr:to>
    <xdr:sp macro="" textlink="">
      <xdr:nvSpPr>
        <xdr:cNvPr id="65" name="円/楕円 64"/>
        <xdr:cNvSpPr/>
      </xdr:nvSpPr>
      <xdr:spPr bwMode="auto">
        <a:xfrm>
          <a:off x="56007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33423</xdr:rowOff>
    </xdr:from>
    <xdr:ext cx="762000" cy="259045"/>
    <xdr:sp macro="" textlink="">
      <xdr:nvSpPr>
        <xdr:cNvPr id="66" name="人口1人当たり決算額の推移該当値テキスト130"/>
        <xdr:cNvSpPr txBox="1"/>
      </xdr:nvSpPr>
      <xdr:spPr>
        <a:xfrm>
          <a:off x="5740400" y="21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296,488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90992</xdr:rowOff>
    </xdr:from>
    <xdr:to>
      <xdr:col>4</xdr:col>
      <xdr:colOff>520700</xdr:colOff>
      <xdr:row>13</xdr:row>
      <xdr:rowOff>21142</xdr:rowOff>
    </xdr:to>
    <xdr:sp macro="" textlink="">
      <xdr:nvSpPr>
        <xdr:cNvPr id="67" name="円/楕円 66"/>
        <xdr:cNvSpPr/>
      </xdr:nvSpPr>
      <xdr:spPr bwMode="auto">
        <a:xfrm>
          <a:off x="49530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31319</xdr:rowOff>
    </xdr:from>
    <xdr:ext cx="736600" cy="259045"/>
    <xdr:sp macro="" textlink="">
      <xdr:nvSpPr>
        <xdr:cNvPr id="68" name="テキスト ボックス 67"/>
        <xdr:cNvSpPr txBox="1"/>
      </xdr:nvSpPr>
      <xdr:spPr>
        <a:xfrm>
          <a:off x="4622800" y="196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295,745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111343</xdr:rowOff>
    </xdr:from>
    <xdr:to>
      <xdr:col>3</xdr:col>
      <xdr:colOff>955675</xdr:colOff>
      <xdr:row>13</xdr:row>
      <xdr:rowOff>41493</xdr:rowOff>
    </xdr:to>
    <xdr:sp macro="" textlink="">
      <xdr:nvSpPr>
        <xdr:cNvPr id="69" name="円/楕円 68"/>
        <xdr:cNvSpPr/>
      </xdr:nvSpPr>
      <xdr:spPr bwMode="auto">
        <a:xfrm>
          <a:off x="4254500" y="221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51670</xdr:rowOff>
    </xdr:from>
    <xdr:ext cx="762000" cy="259045"/>
    <xdr:sp macro="" textlink="">
      <xdr:nvSpPr>
        <xdr:cNvPr id="70" name="テキスト ボックス 69"/>
        <xdr:cNvSpPr txBox="1"/>
      </xdr:nvSpPr>
      <xdr:spPr>
        <a:xfrm>
          <a:off x="3924300" y="19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292,184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101234</xdr:rowOff>
    </xdr:from>
    <xdr:to>
      <xdr:col>3</xdr:col>
      <xdr:colOff>257175</xdr:colOff>
      <xdr:row>13</xdr:row>
      <xdr:rowOff>31384</xdr:rowOff>
    </xdr:to>
    <xdr:sp macro="" textlink="">
      <xdr:nvSpPr>
        <xdr:cNvPr id="71" name="円/楕円 70"/>
        <xdr:cNvSpPr/>
      </xdr:nvSpPr>
      <xdr:spPr bwMode="auto">
        <a:xfrm>
          <a:off x="3556000" y="22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41561</xdr:rowOff>
    </xdr:from>
    <xdr:ext cx="762000" cy="259045"/>
    <xdr:sp macro="" textlink="">
      <xdr:nvSpPr>
        <xdr:cNvPr id="72" name="テキスト ボックス 71"/>
        <xdr:cNvSpPr txBox="1"/>
      </xdr:nvSpPr>
      <xdr:spPr>
        <a:xfrm>
          <a:off x="3225800" y="197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293,953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134466</xdr:rowOff>
    </xdr:from>
    <xdr:to>
      <xdr:col>2</xdr:col>
      <xdr:colOff>692150</xdr:colOff>
      <xdr:row>13</xdr:row>
      <xdr:rowOff>64616</xdr:rowOff>
    </xdr:to>
    <xdr:sp macro="" textlink="">
      <xdr:nvSpPr>
        <xdr:cNvPr id="73" name="円/楕円 72"/>
        <xdr:cNvSpPr/>
      </xdr:nvSpPr>
      <xdr:spPr bwMode="auto">
        <a:xfrm>
          <a:off x="2857500" y="223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74793</xdr:rowOff>
    </xdr:from>
    <xdr:ext cx="762000" cy="259045"/>
    <xdr:sp macro="" textlink="">
      <xdr:nvSpPr>
        <xdr:cNvPr id="74" name="テキスト ボックス 73"/>
        <xdr:cNvSpPr txBox="1"/>
      </xdr:nvSpPr>
      <xdr:spPr>
        <a:xfrm>
          <a:off x="2527300" y="2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341449</xdr:rowOff>
    </xdr:from>
    <xdr:to>
      <xdr:col>4</xdr:col>
      <xdr:colOff>1117600</xdr:colOff>
      <xdr:row>35</xdr:row>
      <xdr:rowOff>55252</xdr:rowOff>
    </xdr:to>
    <xdr:cxnSp macro="">
      <xdr:nvCxnSpPr>
        <xdr:cNvPr id="109" name="直線コネクタ 108"/>
        <xdr:cNvCxnSpPr/>
      </xdr:nvCxnSpPr>
      <xdr:spPr bwMode="auto">
        <a:xfrm flipV="1">
          <a:off x="5003800" y="6608899"/>
          <a:ext cx="647700" cy="5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8051</xdr:rowOff>
    </xdr:from>
    <xdr:to>
      <xdr:col>4</xdr:col>
      <xdr:colOff>469900</xdr:colOff>
      <xdr:row>35</xdr:row>
      <xdr:rowOff>55252</xdr:rowOff>
    </xdr:to>
    <xdr:cxnSp macro="">
      <xdr:nvCxnSpPr>
        <xdr:cNvPr id="112" name="直線コネクタ 111"/>
        <xdr:cNvCxnSpPr/>
      </xdr:nvCxnSpPr>
      <xdr:spPr bwMode="auto">
        <a:xfrm>
          <a:off x="4305300" y="6618401"/>
          <a:ext cx="698500" cy="4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235868</xdr:rowOff>
    </xdr:from>
    <xdr:to>
      <xdr:col>3</xdr:col>
      <xdr:colOff>904875</xdr:colOff>
      <xdr:row>35</xdr:row>
      <xdr:rowOff>8051</xdr:rowOff>
    </xdr:to>
    <xdr:cxnSp macro="">
      <xdr:nvCxnSpPr>
        <xdr:cNvPr id="115" name="直線コネクタ 114"/>
        <xdr:cNvCxnSpPr/>
      </xdr:nvCxnSpPr>
      <xdr:spPr bwMode="auto">
        <a:xfrm>
          <a:off x="3606800" y="6503318"/>
          <a:ext cx="698500" cy="115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235868</xdr:rowOff>
    </xdr:from>
    <xdr:to>
      <xdr:col>3</xdr:col>
      <xdr:colOff>206375</xdr:colOff>
      <xdr:row>34</xdr:row>
      <xdr:rowOff>262701</xdr:rowOff>
    </xdr:to>
    <xdr:cxnSp macro="">
      <xdr:nvCxnSpPr>
        <xdr:cNvPr id="118" name="直線コネクタ 117"/>
        <xdr:cNvCxnSpPr/>
      </xdr:nvCxnSpPr>
      <xdr:spPr bwMode="auto">
        <a:xfrm flipV="1">
          <a:off x="2908300" y="6503318"/>
          <a:ext cx="698500" cy="2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290649</xdr:rowOff>
    </xdr:from>
    <xdr:to>
      <xdr:col>5</xdr:col>
      <xdr:colOff>34925</xdr:colOff>
      <xdr:row>35</xdr:row>
      <xdr:rowOff>49349</xdr:rowOff>
    </xdr:to>
    <xdr:sp macro="" textlink="">
      <xdr:nvSpPr>
        <xdr:cNvPr id="128" name="円/楕円 127"/>
        <xdr:cNvSpPr/>
      </xdr:nvSpPr>
      <xdr:spPr bwMode="auto">
        <a:xfrm>
          <a:off x="5600700" y="655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135726</xdr:rowOff>
    </xdr:from>
    <xdr:ext cx="762000" cy="259045"/>
    <xdr:sp macro="" textlink="">
      <xdr:nvSpPr>
        <xdr:cNvPr id="129" name="人口1人当たり決算額の推移該当値テキスト445"/>
        <xdr:cNvSpPr txBox="1"/>
      </xdr:nvSpPr>
      <xdr:spPr>
        <a:xfrm>
          <a:off x="5740400" y="64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4452</xdr:rowOff>
    </xdr:from>
    <xdr:to>
      <xdr:col>4</xdr:col>
      <xdr:colOff>520700</xdr:colOff>
      <xdr:row>35</xdr:row>
      <xdr:rowOff>106052</xdr:rowOff>
    </xdr:to>
    <xdr:sp macro="" textlink="">
      <xdr:nvSpPr>
        <xdr:cNvPr id="130" name="円/楕円 129"/>
        <xdr:cNvSpPr/>
      </xdr:nvSpPr>
      <xdr:spPr bwMode="auto">
        <a:xfrm>
          <a:off x="4953000" y="661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116229</xdr:rowOff>
    </xdr:from>
    <xdr:ext cx="736600" cy="259045"/>
    <xdr:sp macro="" textlink="">
      <xdr:nvSpPr>
        <xdr:cNvPr id="131" name="テキスト ボックス 130"/>
        <xdr:cNvSpPr txBox="1"/>
      </xdr:nvSpPr>
      <xdr:spPr>
        <a:xfrm>
          <a:off x="4622800" y="6383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300151</xdr:rowOff>
    </xdr:from>
    <xdr:to>
      <xdr:col>3</xdr:col>
      <xdr:colOff>955675</xdr:colOff>
      <xdr:row>35</xdr:row>
      <xdr:rowOff>58851</xdr:rowOff>
    </xdr:to>
    <xdr:sp macro="" textlink="">
      <xdr:nvSpPr>
        <xdr:cNvPr id="132" name="円/楕円 131"/>
        <xdr:cNvSpPr/>
      </xdr:nvSpPr>
      <xdr:spPr bwMode="auto">
        <a:xfrm>
          <a:off x="4254500" y="656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69029</xdr:rowOff>
    </xdr:from>
    <xdr:ext cx="762000" cy="259045"/>
    <xdr:sp macro="" textlink="">
      <xdr:nvSpPr>
        <xdr:cNvPr id="133" name="テキスト ボックス 132"/>
        <xdr:cNvSpPr txBox="1"/>
      </xdr:nvSpPr>
      <xdr:spPr>
        <a:xfrm>
          <a:off x="3924300" y="633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185068</xdr:rowOff>
    </xdr:from>
    <xdr:to>
      <xdr:col>3</xdr:col>
      <xdr:colOff>257175</xdr:colOff>
      <xdr:row>34</xdr:row>
      <xdr:rowOff>286668</xdr:rowOff>
    </xdr:to>
    <xdr:sp macro="" textlink="">
      <xdr:nvSpPr>
        <xdr:cNvPr id="134" name="円/楕円 133"/>
        <xdr:cNvSpPr/>
      </xdr:nvSpPr>
      <xdr:spPr bwMode="auto">
        <a:xfrm>
          <a:off x="3556000" y="645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296845</xdr:rowOff>
    </xdr:from>
    <xdr:ext cx="762000" cy="259045"/>
    <xdr:sp macro="" textlink="">
      <xdr:nvSpPr>
        <xdr:cNvPr id="135" name="テキスト ボックス 134"/>
        <xdr:cNvSpPr txBox="1"/>
      </xdr:nvSpPr>
      <xdr:spPr>
        <a:xfrm>
          <a:off x="3225800" y="622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211901</xdr:rowOff>
    </xdr:from>
    <xdr:to>
      <xdr:col>2</xdr:col>
      <xdr:colOff>692150</xdr:colOff>
      <xdr:row>34</xdr:row>
      <xdr:rowOff>313502</xdr:rowOff>
    </xdr:to>
    <xdr:sp macro="" textlink="">
      <xdr:nvSpPr>
        <xdr:cNvPr id="136" name="円/楕円 135"/>
        <xdr:cNvSpPr/>
      </xdr:nvSpPr>
      <xdr:spPr bwMode="auto">
        <a:xfrm>
          <a:off x="2857500" y="64793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323678</xdr:rowOff>
    </xdr:from>
    <xdr:ext cx="762000" cy="259045"/>
    <xdr:sp macro="" textlink="">
      <xdr:nvSpPr>
        <xdr:cNvPr id="137" name="テキスト ボックス 136"/>
        <xdr:cNvSpPr txBox="1"/>
      </xdr:nvSpPr>
      <xdr:spPr>
        <a:xfrm>
          <a:off x="2527300" y="624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6,147
423.63
7,060,303
6,898,601
109,653
4,527,871
7,758,130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11235</xdr:rowOff>
    </xdr:from>
    <xdr:to>
      <xdr:col>6</xdr:col>
      <xdr:colOff>511175</xdr:colOff>
      <xdr:row>31</xdr:row>
      <xdr:rowOff>18512</xdr:rowOff>
    </xdr:to>
    <xdr:cxnSp macro="">
      <xdr:nvCxnSpPr>
        <xdr:cNvPr id="61" name="直線コネクタ 60"/>
        <xdr:cNvCxnSpPr/>
      </xdr:nvCxnSpPr>
      <xdr:spPr>
        <a:xfrm flipV="1">
          <a:off x="3797300" y="5326185"/>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18512</xdr:rowOff>
    </xdr:from>
    <xdr:to>
      <xdr:col>5</xdr:col>
      <xdr:colOff>358775</xdr:colOff>
      <xdr:row>31</xdr:row>
      <xdr:rowOff>73635</xdr:rowOff>
    </xdr:to>
    <xdr:cxnSp macro="">
      <xdr:nvCxnSpPr>
        <xdr:cNvPr id="64" name="直線コネクタ 63"/>
        <xdr:cNvCxnSpPr/>
      </xdr:nvCxnSpPr>
      <xdr:spPr>
        <a:xfrm flipV="1">
          <a:off x="2908300" y="5333462"/>
          <a:ext cx="889000" cy="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57320</xdr:rowOff>
    </xdr:from>
    <xdr:to>
      <xdr:col>4</xdr:col>
      <xdr:colOff>155575</xdr:colOff>
      <xdr:row>31</xdr:row>
      <xdr:rowOff>73635</xdr:rowOff>
    </xdr:to>
    <xdr:cxnSp macro="">
      <xdr:nvCxnSpPr>
        <xdr:cNvPr id="67" name="直線コネクタ 66"/>
        <xdr:cNvCxnSpPr/>
      </xdr:nvCxnSpPr>
      <xdr:spPr>
        <a:xfrm>
          <a:off x="2019300" y="5372270"/>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57320</xdr:rowOff>
    </xdr:from>
    <xdr:to>
      <xdr:col>2</xdr:col>
      <xdr:colOff>638175</xdr:colOff>
      <xdr:row>31</xdr:row>
      <xdr:rowOff>89560</xdr:rowOff>
    </xdr:to>
    <xdr:cxnSp macro="">
      <xdr:nvCxnSpPr>
        <xdr:cNvPr id="70" name="直線コネクタ 69"/>
        <xdr:cNvCxnSpPr/>
      </xdr:nvCxnSpPr>
      <xdr:spPr>
        <a:xfrm flipV="1">
          <a:off x="1130300" y="5372270"/>
          <a:ext cx="889000" cy="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131885</xdr:rowOff>
    </xdr:from>
    <xdr:to>
      <xdr:col>6</xdr:col>
      <xdr:colOff>561975</xdr:colOff>
      <xdr:row>31</xdr:row>
      <xdr:rowOff>62035</xdr:rowOff>
    </xdr:to>
    <xdr:sp macro="" textlink="">
      <xdr:nvSpPr>
        <xdr:cNvPr id="80" name="円/楕円 79"/>
        <xdr:cNvSpPr/>
      </xdr:nvSpPr>
      <xdr:spPr>
        <a:xfrm>
          <a:off x="45847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62204</xdr:rowOff>
    </xdr:from>
    <xdr:ext cx="599010" cy="259045"/>
    <xdr:sp macro="" textlink="">
      <xdr:nvSpPr>
        <xdr:cNvPr id="81" name="人件費該当値テキスト"/>
        <xdr:cNvSpPr txBox="1"/>
      </xdr:nvSpPr>
      <xdr:spPr>
        <a:xfrm>
          <a:off x="4686300" y="52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234,359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139162</xdr:rowOff>
    </xdr:from>
    <xdr:to>
      <xdr:col>5</xdr:col>
      <xdr:colOff>409575</xdr:colOff>
      <xdr:row>31</xdr:row>
      <xdr:rowOff>69312</xdr:rowOff>
    </xdr:to>
    <xdr:sp macro="" textlink="">
      <xdr:nvSpPr>
        <xdr:cNvPr id="82" name="円/楕円 81"/>
        <xdr:cNvSpPr/>
      </xdr:nvSpPr>
      <xdr:spPr>
        <a:xfrm>
          <a:off x="3746500" y="52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85839</xdr:rowOff>
    </xdr:from>
    <xdr:ext cx="599010" cy="259045"/>
    <xdr:sp macro="" textlink="">
      <xdr:nvSpPr>
        <xdr:cNvPr id="83" name="テキスト ボックス 82"/>
        <xdr:cNvSpPr txBox="1"/>
      </xdr:nvSpPr>
      <xdr:spPr>
        <a:xfrm>
          <a:off x="3497794" y="50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233,404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22835</xdr:rowOff>
    </xdr:from>
    <xdr:to>
      <xdr:col>4</xdr:col>
      <xdr:colOff>206375</xdr:colOff>
      <xdr:row>31</xdr:row>
      <xdr:rowOff>124435</xdr:rowOff>
    </xdr:to>
    <xdr:sp macro="" textlink="">
      <xdr:nvSpPr>
        <xdr:cNvPr id="84" name="円/楕円 83"/>
        <xdr:cNvSpPr/>
      </xdr:nvSpPr>
      <xdr:spPr>
        <a:xfrm>
          <a:off x="2857500" y="53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140962</xdr:rowOff>
    </xdr:from>
    <xdr:ext cx="599010" cy="259045"/>
    <xdr:sp macro="" textlink="">
      <xdr:nvSpPr>
        <xdr:cNvPr id="85" name="テキスト ボックス 84"/>
        <xdr:cNvSpPr txBox="1"/>
      </xdr:nvSpPr>
      <xdr:spPr>
        <a:xfrm>
          <a:off x="2608794" y="511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6520</xdr:rowOff>
    </xdr:from>
    <xdr:to>
      <xdr:col>3</xdr:col>
      <xdr:colOff>3175</xdr:colOff>
      <xdr:row>31</xdr:row>
      <xdr:rowOff>108120</xdr:rowOff>
    </xdr:to>
    <xdr:sp macro="" textlink="">
      <xdr:nvSpPr>
        <xdr:cNvPr id="86" name="円/楕円 85"/>
        <xdr:cNvSpPr/>
      </xdr:nvSpPr>
      <xdr:spPr>
        <a:xfrm>
          <a:off x="1968500" y="53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124647</xdr:rowOff>
    </xdr:from>
    <xdr:ext cx="599010" cy="259045"/>
    <xdr:sp macro="" textlink="">
      <xdr:nvSpPr>
        <xdr:cNvPr id="87" name="テキスト ボックス 86"/>
        <xdr:cNvSpPr txBox="1"/>
      </xdr:nvSpPr>
      <xdr:spPr>
        <a:xfrm>
          <a:off x="1719794" y="50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38760</xdr:rowOff>
    </xdr:from>
    <xdr:to>
      <xdr:col>1</xdr:col>
      <xdr:colOff>485775</xdr:colOff>
      <xdr:row>31</xdr:row>
      <xdr:rowOff>140360</xdr:rowOff>
    </xdr:to>
    <xdr:sp macro="" textlink="">
      <xdr:nvSpPr>
        <xdr:cNvPr id="88" name="円/楕円 87"/>
        <xdr:cNvSpPr/>
      </xdr:nvSpPr>
      <xdr:spPr>
        <a:xfrm>
          <a:off x="1079500" y="53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156887</xdr:rowOff>
    </xdr:from>
    <xdr:ext cx="599010" cy="259045"/>
    <xdr:sp macro="" textlink="">
      <xdr:nvSpPr>
        <xdr:cNvPr id="89" name="テキスト ボックス 88"/>
        <xdr:cNvSpPr txBox="1"/>
      </xdr:nvSpPr>
      <xdr:spPr>
        <a:xfrm>
          <a:off x="830794" y="5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13505</xdr:rowOff>
    </xdr:from>
    <xdr:to>
      <xdr:col>6</xdr:col>
      <xdr:colOff>511175</xdr:colOff>
      <xdr:row>55</xdr:row>
      <xdr:rowOff>28677</xdr:rowOff>
    </xdr:to>
    <xdr:cxnSp macro="">
      <xdr:nvCxnSpPr>
        <xdr:cNvPr id="119" name="直線コネクタ 118"/>
        <xdr:cNvCxnSpPr/>
      </xdr:nvCxnSpPr>
      <xdr:spPr>
        <a:xfrm>
          <a:off x="3797300" y="9443255"/>
          <a:ext cx="8382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13505</xdr:rowOff>
    </xdr:from>
    <xdr:to>
      <xdr:col>5</xdr:col>
      <xdr:colOff>358775</xdr:colOff>
      <xdr:row>55</xdr:row>
      <xdr:rowOff>37698</xdr:rowOff>
    </xdr:to>
    <xdr:cxnSp macro="">
      <xdr:nvCxnSpPr>
        <xdr:cNvPr id="122" name="直線コネクタ 121"/>
        <xdr:cNvCxnSpPr/>
      </xdr:nvCxnSpPr>
      <xdr:spPr>
        <a:xfrm flipV="1">
          <a:off x="2908300" y="944325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15547</xdr:rowOff>
    </xdr:from>
    <xdr:to>
      <xdr:col>4</xdr:col>
      <xdr:colOff>155575</xdr:colOff>
      <xdr:row>55</xdr:row>
      <xdr:rowOff>37698</xdr:rowOff>
    </xdr:to>
    <xdr:cxnSp macro="">
      <xdr:nvCxnSpPr>
        <xdr:cNvPr id="125" name="直線コネクタ 124"/>
        <xdr:cNvCxnSpPr/>
      </xdr:nvCxnSpPr>
      <xdr:spPr>
        <a:xfrm>
          <a:off x="2019300" y="9445297"/>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156952</xdr:rowOff>
    </xdr:from>
    <xdr:to>
      <xdr:col>2</xdr:col>
      <xdr:colOff>638175</xdr:colOff>
      <xdr:row>55</xdr:row>
      <xdr:rowOff>15547</xdr:rowOff>
    </xdr:to>
    <xdr:cxnSp macro="">
      <xdr:nvCxnSpPr>
        <xdr:cNvPr id="128" name="直線コネクタ 127"/>
        <xdr:cNvCxnSpPr/>
      </xdr:nvCxnSpPr>
      <xdr:spPr>
        <a:xfrm>
          <a:off x="1130300" y="941525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149327</xdr:rowOff>
    </xdr:from>
    <xdr:to>
      <xdr:col>6</xdr:col>
      <xdr:colOff>561975</xdr:colOff>
      <xdr:row>55</xdr:row>
      <xdr:rowOff>79477</xdr:rowOff>
    </xdr:to>
    <xdr:sp macro="" textlink="">
      <xdr:nvSpPr>
        <xdr:cNvPr id="138" name="円/楕円 137"/>
        <xdr:cNvSpPr/>
      </xdr:nvSpPr>
      <xdr:spPr>
        <a:xfrm>
          <a:off x="4584700" y="9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754</xdr:rowOff>
    </xdr:from>
    <xdr:ext cx="599010" cy="259045"/>
    <xdr:sp macro="" textlink="">
      <xdr:nvSpPr>
        <xdr:cNvPr id="139" name="物件費該当値テキスト"/>
        <xdr:cNvSpPr txBox="1"/>
      </xdr:nvSpPr>
      <xdr:spPr>
        <a:xfrm>
          <a:off x="4686300" y="92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134155</xdr:rowOff>
    </xdr:from>
    <xdr:to>
      <xdr:col>5</xdr:col>
      <xdr:colOff>409575</xdr:colOff>
      <xdr:row>55</xdr:row>
      <xdr:rowOff>64305</xdr:rowOff>
    </xdr:to>
    <xdr:sp macro="" textlink="">
      <xdr:nvSpPr>
        <xdr:cNvPr id="140" name="円/楕円 139"/>
        <xdr:cNvSpPr/>
      </xdr:nvSpPr>
      <xdr:spPr>
        <a:xfrm>
          <a:off x="3746500" y="9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80832</xdr:rowOff>
    </xdr:from>
    <xdr:ext cx="599010" cy="259045"/>
    <xdr:sp macro="" textlink="">
      <xdr:nvSpPr>
        <xdr:cNvPr id="141" name="テキスト ボックス 140"/>
        <xdr:cNvSpPr txBox="1"/>
      </xdr:nvSpPr>
      <xdr:spPr>
        <a:xfrm>
          <a:off x="3497794" y="91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158348</xdr:rowOff>
    </xdr:from>
    <xdr:to>
      <xdr:col>4</xdr:col>
      <xdr:colOff>206375</xdr:colOff>
      <xdr:row>55</xdr:row>
      <xdr:rowOff>88498</xdr:rowOff>
    </xdr:to>
    <xdr:sp macro="" textlink="">
      <xdr:nvSpPr>
        <xdr:cNvPr id="142" name="円/楕円 141"/>
        <xdr:cNvSpPr/>
      </xdr:nvSpPr>
      <xdr:spPr>
        <a:xfrm>
          <a:off x="2857500" y="94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105025</xdr:rowOff>
    </xdr:from>
    <xdr:ext cx="599010" cy="259045"/>
    <xdr:sp macro="" textlink="">
      <xdr:nvSpPr>
        <xdr:cNvPr id="143" name="テキスト ボックス 142"/>
        <xdr:cNvSpPr txBox="1"/>
      </xdr:nvSpPr>
      <xdr:spPr>
        <a:xfrm>
          <a:off x="2608794" y="91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136197</xdr:rowOff>
    </xdr:from>
    <xdr:to>
      <xdr:col>3</xdr:col>
      <xdr:colOff>3175</xdr:colOff>
      <xdr:row>55</xdr:row>
      <xdr:rowOff>66347</xdr:rowOff>
    </xdr:to>
    <xdr:sp macro="" textlink="">
      <xdr:nvSpPr>
        <xdr:cNvPr id="144" name="円/楕円 143"/>
        <xdr:cNvSpPr/>
      </xdr:nvSpPr>
      <xdr:spPr>
        <a:xfrm>
          <a:off x="1968500" y="93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82874</xdr:rowOff>
    </xdr:from>
    <xdr:ext cx="599010" cy="259045"/>
    <xdr:sp macro="" textlink="">
      <xdr:nvSpPr>
        <xdr:cNvPr id="145" name="テキスト ボックス 144"/>
        <xdr:cNvSpPr txBox="1"/>
      </xdr:nvSpPr>
      <xdr:spPr>
        <a:xfrm>
          <a:off x="1719794" y="91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143,793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106152</xdr:rowOff>
    </xdr:from>
    <xdr:to>
      <xdr:col>1</xdr:col>
      <xdr:colOff>485775</xdr:colOff>
      <xdr:row>55</xdr:row>
      <xdr:rowOff>36302</xdr:rowOff>
    </xdr:to>
    <xdr:sp macro="" textlink="">
      <xdr:nvSpPr>
        <xdr:cNvPr id="146" name="円/楕円 145"/>
        <xdr:cNvSpPr/>
      </xdr:nvSpPr>
      <xdr:spPr>
        <a:xfrm>
          <a:off x="1079500" y="93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52829</xdr:rowOff>
    </xdr:from>
    <xdr:ext cx="599010" cy="259045"/>
    <xdr:sp macro="" textlink="">
      <xdr:nvSpPr>
        <xdr:cNvPr id="147" name="テキスト ボックス 146"/>
        <xdr:cNvSpPr txBox="1"/>
      </xdr:nvSpPr>
      <xdr:spPr>
        <a:xfrm>
          <a:off x="830794" y="91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12179</xdr:rowOff>
    </xdr:from>
    <xdr:to>
      <xdr:col>6</xdr:col>
      <xdr:colOff>511175</xdr:colOff>
      <xdr:row>72</xdr:row>
      <xdr:rowOff>157607</xdr:rowOff>
    </xdr:to>
    <xdr:cxnSp macro="">
      <xdr:nvCxnSpPr>
        <xdr:cNvPr id="176" name="直線コネクタ 175"/>
        <xdr:cNvCxnSpPr/>
      </xdr:nvCxnSpPr>
      <xdr:spPr>
        <a:xfrm>
          <a:off x="3797300" y="12185129"/>
          <a:ext cx="838200" cy="3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12179</xdr:rowOff>
    </xdr:from>
    <xdr:to>
      <xdr:col>5</xdr:col>
      <xdr:colOff>358775</xdr:colOff>
      <xdr:row>71</xdr:row>
      <xdr:rowOff>79693</xdr:rowOff>
    </xdr:to>
    <xdr:cxnSp macro="">
      <xdr:nvCxnSpPr>
        <xdr:cNvPr id="179" name="直線コネクタ 178"/>
        <xdr:cNvCxnSpPr/>
      </xdr:nvCxnSpPr>
      <xdr:spPr>
        <a:xfrm flipV="1">
          <a:off x="2908300" y="12185129"/>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79693</xdr:rowOff>
    </xdr:from>
    <xdr:to>
      <xdr:col>4</xdr:col>
      <xdr:colOff>155575</xdr:colOff>
      <xdr:row>72</xdr:row>
      <xdr:rowOff>74778</xdr:rowOff>
    </xdr:to>
    <xdr:cxnSp macro="">
      <xdr:nvCxnSpPr>
        <xdr:cNvPr id="182" name="直線コネクタ 181"/>
        <xdr:cNvCxnSpPr/>
      </xdr:nvCxnSpPr>
      <xdr:spPr>
        <a:xfrm flipV="1">
          <a:off x="2019300" y="12252643"/>
          <a:ext cx="8890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74778</xdr:rowOff>
    </xdr:from>
    <xdr:to>
      <xdr:col>2</xdr:col>
      <xdr:colOff>638175</xdr:colOff>
      <xdr:row>73</xdr:row>
      <xdr:rowOff>112230</xdr:rowOff>
    </xdr:to>
    <xdr:cxnSp macro="">
      <xdr:nvCxnSpPr>
        <xdr:cNvPr id="185" name="直線コネクタ 184"/>
        <xdr:cNvCxnSpPr/>
      </xdr:nvCxnSpPr>
      <xdr:spPr>
        <a:xfrm flipV="1">
          <a:off x="1130300" y="12419178"/>
          <a:ext cx="8890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106807</xdr:rowOff>
    </xdr:from>
    <xdr:to>
      <xdr:col>6</xdr:col>
      <xdr:colOff>561975</xdr:colOff>
      <xdr:row>73</xdr:row>
      <xdr:rowOff>36957</xdr:rowOff>
    </xdr:to>
    <xdr:sp macro="" textlink="">
      <xdr:nvSpPr>
        <xdr:cNvPr id="195" name="円/楕円 194"/>
        <xdr:cNvSpPr/>
      </xdr:nvSpPr>
      <xdr:spPr>
        <a:xfrm>
          <a:off x="4584700" y="124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129684</xdr:rowOff>
    </xdr:from>
    <xdr:ext cx="534377" cy="259045"/>
    <xdr:sp macro="" textlink="">
      <xdr:nvSpPr>
        <xdr:cNvPr id="196" name="維持補修費該当値テキスト"/>
        <xdr:cNvSpPr txBox="1"/>
      </xdr:nvSpPr>
      <xdr:spPr>
        <a:xfrm>
          <a:off x="4686300" y="123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132829</xdr:rowOff>
    </xdr:from>
    <xdr:to>
      <xdr:col>5</xdr:col>
      <xdr:colOff>409575</xdr:colOff>
      <xdr:row>71</xdr:row>
      <xdr:rowOff>62979</xdr:rowOff>
    </xdr:to>
    <xdr:sp macro="" textlink="">
      <xdr:nvSpPr>
        <xdr:cNvPr id="197" name="円/楕円 196"/>
        <xdr:cNvSpPr/>
      </xdr:nvSpPr>
      <xdr:spPr>
        <a:xfrm>
          <a:off x="3746500" y="121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79506</xdr:rowOff>
    </xdr:from>
    <xdr:ext cx="534377" cy="259045"/>
    <xdr:sp macro="" textlink="">
      <xdr:nvSpPr>
        <xdr:cNvPr id="198" name="テキスト ボックス 197"/>
        <xdr:cNvSpPr txBox="1"/>
      </xdr:nvSpPr>
      <xdr:spPr>
        <a:xfrm>
          <a:off x="3530111" y="119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28893</xdr:rowOff>
    </xdr:from>
    <xdr:to>
      <xdr:col>4</xdr:col>
      <xdr:colOff>206375</xdr:colOff>
      <xdr:row>71</xdr:row>
      <xdr:rowOff>130493</xdr:rowOff>
    </xdr:to>
    <xdr:sp macro="" textlink="">
      <xdr:nvSpPr>
        <xdr:cNvPr id="199" name="円/楕円 198"/>
        <xdr:cNvSpPr/>
      </xdr:nvSpPr>
      <xdr:spPr>
        <a:xfrm>
          <a:off x="2857500" y="122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147020</xdr:rowOff>
    </xdr:from>
    <xdr:ext cx="534377" cy="259045"/>
    <xdr:sp macro="" textlink="">
      <xdr:nvSpPr>
        <xdr:cNvPr id="200" name="テキスト ボックス 199"/>
        <xdr:cNvSpPr txBox="1"/>
      </xdr:nvSpPr>
      <xdr:spPr>
        <a:xfrm>
          <a:off x="2641111" y="119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23978</xdr:rowOff>
    </xdr:from>
    <xdr:to>
      <xdr:col>3</xdr:col>
      <xdr:colOff>3175</xdr:colOff>
      <xdr:row>72</xdr:row>
      <xdr:rowOff>125578</xdr:rowOff>
    </xdr:to>
    <xdr:sp macro="" textlink="">
      <xdr:nvSpPr>
        <xdr:cNvPr id="201" name="円/楕円 200"/>
        <xdr:cNvSpPr/>
      </xdr:nvSpPr>
      <xdr:spPr>
        <a:xfrm>
          <a:off x="1968500" y="123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142105</xdr:rowOff>
    </xdr:from>
    <xdr:ext cx="534377" cy="259045"/>
    <xdr:sp macro="" textlink="">
      <xdr:nvSpPr>
        <xdr:cNvPr id="202" name="テキスト ボックス 201"/>
        <xdr:cNvSpPr txBox="1"/>
      </xdr:nvSpPr>
      <xdr:spPr>
        <a:xfrm>
          <a:off x="1752111" y="121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61430</xdr:rowOff>
    </xdr:from>
    <xdr:to>
      <xdr:col>1</xdr:col>
      <xdr:colOff>485775</xdr:colOff>
      <xdr:row>73</xdr:row>
      <xdr:rowOff>163030</xdr:rowOff>
    </xdr:to>
    <xdr:sp macro="" textlink="">
      <xdr:nvSpPr>
        <xdr:cNvPr id="203" name="円/楕円 202"/>
        <xdr:cNvSpPr/>
      </xdr:nvSpPr>
      <xdr:spPr>
        <a:xfrm>
          <a:off x="1079500" y="12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8107</xdr:rowOff>
    </xdr:from>
    <xdr:ext cx="534377" cy="259045"/>
    <xdr:sp macro="" textlink="">
      <xdr:nvSpPr>
        <xdr:cNvPr id="204" name="テキスト ボックス 203"/>
        <xdr:cNvSpPr txBox="1"/>
      </xdr:nvSpPr>
      <xdr:spPr>
        <a:xfrm>
          <a:off x="863111" y="123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96780</xdr:rowOff>
    </xdr:from>
    <xdr:to>
      <xdr:col>6</xdr:col>
      <xdr:colOff>511175</xdr:colOff>
      <xdr:row>97</xdr:row>
      <xdr:rowOff>171056</xdr:rowOff>
    </xdr:to>
    <xdr:cxnSp macro="">
      <xdr:nvCxnSpPr>
        <xdr:cNvPr id="234" name="直線コネクタ 233"/>
        <xdr:cNvCxnSpPr/>
      </xdr:nvCxnSpPr>
      <xdr:spPr>
        <a:xfrm flipV="1">
          <a:off x="3797300" y="16727430"/>
          <a:ext cx="8382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171056</xdr:rowOff>
    </xdr:from>
    <xdr:to>
      <xdr:col>5</xdr:col>
      <xdr:colOff>358775</xdr:colOff>
      <xdr:row>98</xdr:row>
      <xdr:rowOff>65729</xdr:rowOff>
    </xdr:to>
    <xdr:cxnSp macro="">
      <xdr:nvCxnSpPr>
        <xdr:cNvPr id="237" name="直線コネクタ 236"/>
        <xdr:cNvCxnSpPr/>
      </xdr:nvCxnSpPr>
      <xdr:spPr>
        <a:xfrm flipV="1">
          <a:off x="2908300" y="16801706"/>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65729</xdr:rowOff>
    </xdr:from>
    <xdr:to>
      <xdr:col>4</xdr:col>
      <xdr:colOff>155575</xdr:colOff>
      <xdr:row>98</xdr:row>
      <xdr:rowOff>101848</xdr:rowOff>
    </xdr:to>
    <xdr:cxnSp macro="">
      <xdr:nvCxnSpPr>
        <xdr:cNvPr id="240" name="直線コネクタ 239"/>
        <xdr:cNvCxnSpPr/>
      </xdr:nvCxnSpPr>
      <xdr:spPr>
        <a:xfrm flipV="1">
          <a:off x="2019300" y="1686782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101848</xdr:rowOff>
    </xdr:from>
    <xdr:to>
      <xdr:col>2</xdr:col>
      <xdr:colOff>638175</xdr:colOff>
      <xdr:row>98</xdr:row>
      <xdr:rowOff>154978</xdr:rowOff>
    </xdr:to>
    <xdr:cxnSp macro="">
      <xdr:nvCxnSpPr>
        <xdr:cNvPr id="243" name="直線コネクタ 242"/>
        <xdr:cNvCxnSpPr/>
      </xdr:nvCxnSpPr>
      <xdr:spPr>
        <a:xfrm flipV="1">
          <a:off x="1130300" y="16903948"/>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45980</xdr:rowOff>
    </xdr:from>
    <xdr:to>
      <xdr:col>6</xdr:col>
      <xdr:colOff>561975</xdr:colOff>
      <xdr:row>97</xdr:row>
      <xdr:rowOff>147580</xdr:rowOff>
    </xdr:to>
    <xdr:sp macro="" textlink="">
      <xdr:nvSpPr>
        <xdr:cNvPr id="253" name="円/楕円 252"/>
        <xdr:cNvSpPr/>
      </xdr:nvSpPr>
      <xdr:spPr>
        <a:xfrm>
          <a:off x="45847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24407</xdr:rowOff>
    </xdr:from>
    <xdr:ext cx="534377" cy="259045"/>
    <xdr:sp macro="" textlink="">
      <xdr:nvSpPr>
        <xdr:cNvPr id="254" name="扶助費該当値テキスト"/>
        <xdr:cNvSpPr txBox="1"/>
      </xdr:nvSpPr>
      <xdr:spPr>
        <a:xfrm>
          <a:off x="4686300" y="166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120256</xdr:rowOff>
    </xdr:from>
    <xdr:to>
      <xdr:col>5</xdr:col>
      <xdr:colOff>409575</xdr:colOff>
      <xdr:row>98</xdr:row>
      <xdr:rowOff>50406</xdr:rowOff>
    </xdr:to>
    <xdr:sp macro="" textlink="">
      <xdr:nvSpPr>
        <xdr:cNvPr id="255" name="円/楕円 254"/>
        <xdr:cNvSpPr/>
      </xdr:nvSpPr>
      <xdr:spPr>
        <a:xfrm>
          <a:off x="3746500" y="167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41533</xdr:rowOff>
    </xdr:from>
    <xdr:ext cx="534377" cy="259045"/>
    <xdr:sp macro="" textlink="">
      <xdr:nvSpPr>
        <xdr:cNvPr id="256" name="テキスト ボックス 255"/>
        <xdr:cNvSpPr txBox="1"/>
      </xdr:nvSpPr>
      <xdr:spPr>
        <a:xfrm>
          <a:off x="3530111" y="168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14929</xdr:rowOff>
    </xdr:from>
    <xdr:to>
      <xdr:col>4</xdr:col>
      <xdr:colOff>206375</xdr:colOff>
      <xdr:row>98</xdr:row>
      <xdr:rowOff>116529</xdr:rowOff>
    </xdr:to>
    <xdr:sp macro="" textlink="">
      <xdr:nvSpPr>
        <xdr:cNvPr id="257" name="円/楕円 256"/>
        <xdr:cNvSpPr/>
      </xdr:nvSpPr>
      <xdr:spPr>
        <a:xfrm>
          <a:off x="2857500" y="168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107656</xdr:rowOff>
    </xdr:from>
    <xdr:ext cx="534377" cy="259045"/>
    <xdr:sp macro="" textlink="">
      <xdr:nvSpPr>
        <xdr:cNvPr id="258" name="テキスト ボックス 257"/>
        <xdr:cNvSpPr txBox="1"/>
      </xdr:nvSpPr>
      <xdr:spPr>
        <a:xfrm>
          <a:off x="2641111" y="169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51048</xdr:rowOff>
    </xdr:from>
    <xdr:to>
      <xdr:col>3</xdr:col>
      <xdr:colOff>3175</xdr:colOff>
      <xdr:row>98</xdr:row>
      <xdr:rowOff>152648</xdr:rowOff>
    </xdr:to>
    <xdr:sp macro="" textlink="">
      <xdr:nvSpPr>
        <xdr:cNvPr id="259" name="円/楕円 258"/>
        <xdr:cNvSpPr/>
      </xdr:nvSpPr>
      <xdr:spPr>
        <a:xfrm>
          <a:off x="1968500" y="168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143775</xdr:rowOff>
    </xdr:from>
    <xdr:ext cx="534377" cy="259045"/>
    <xdr:sp macro="" textlink="">
      <xdr:nvSpPr>
        <xdr:cNvPr id="260" name="テキスト ボックス 259"/>
        <xdr:cNvSpPr txBox="1"/>
      </xdr:nvSpPr>
      <xdr:spPr>
        <a:xfrm>
          <a:off x="1752111" y="1694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104178</xdr:rowOff>
    </xdr:from>
    <xdr:to>
      <xdr:col>1</xdr:col>
      <xdr:colOff>485775</xdr:colOff>
      <xdr:row>99</xdr:row>
      <xdr:rowOff>34328</xdr:rowOff>
    </xdr:to>
    <xdr:sp macro="" textlink="">
      <xdr:nvSpPr>
        <xdr:cNvPr id="261" name="円/楕円 260"/>
        <xdr:cNvSpPr/>
      </xdr:nvSpPr>
      <xdr:spPr>
        <a:xfrm>
          <a:off x="1079500" y="1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25455</xdr:rowOff>
    </xdr:from>
    <xdr:ext cx="534377" cy="259045"/>
    <xdr:sp macro="" textlink="">
      <xdr:nvSpPr>
        <xdr:cNvPr id="262" name="テキスト ボックス 261"/>
        <xdr:cNvSpPr txBox="1"/>
      </xdr:nvSpPr>
      <xdr:spPr>
        <a:xfrm>
          <a:off x="863111" y="169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11531</xdr:rowOff>
    </xdr:from>
    <xdr:to>
      <xdr:col>15</xdr:col>
      <xdr:colOff>180975</xdr:colOff>
      <xdr:row>36</xdr:row>
      <xdr:rowOff>66248</xdr:rowOff>
    </xdr:to>
    <xdr:cxnSp macro="">
      <xdr:nvCxnSpPr>
        <xdr:cNvPr id="293" name="直線コネクタ 292"/>
        <xdr:cNvCxnSpPr/>
      </xdr:nvCxnSpPr>
      <xdr:spPr>
        <a:xfrm flipV="1">
          <a:off x="9639300" y="6012281"/>
          <a:ext cx="838200" cy="2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103572</xdr:rowOff>
    </xdr:from>
    <xdr:to>
      <xdr:col>14</xdr:col>
      <xdr:colOff>28575</xdr:colOff>
      <xdr:row>36</xdr:row>
      <xdr:rowOff>66248</xdr:rowOff>
    </xdr:to>
    <xdr:cxnSp macro="">
      <xdr:nvCxnSpPr>
        <xdr:cNvPr id="296" name="直線コネクタ 295"/>
        <xdr:cNvCxnSpPr/>
      </xdr:nvCxnSpPr>
      <xdr:spPr>
        <a:xfrm>
          <a:off x="8750300" y="6104322"/>
          <a:ext cx="889000" cy="1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103572</xdr:rowOff>
    </xdr:from>
    <xdr:to>
      <xdr:col>12</xdr:col>
      <xdr:colOff>511175</xdr:colOff>
      <xdr:row>36</xdr:row>
      <xdr:rowOff>5894</xdr:rowOff>
    </xdr:to>
    <xdr:cxnSp macro="">
      <xdr:nvCxnSpPr>
        <xdr:cNvPr id="299" name="直線コネクタ 298"/>
        <xdr:cNvCxnSpPr/>
      </xdr:nvCxnSpPr>
      <xdr:spPr>
        <a:xfrm flipV="1">
          <a:off x="7861300" y="6104322"/>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5894</xdr:rowOff>
    </xdr:from>
    <xdr:to>
      <xdr:col>11</xdr:col>
      <xdr:colOff>307975</xdr:colOff>
      <xdr:row>36</xdr:row>
      <xdr:rowOff>100404</xdr:rowOff>
    </xdr:to>
    <xdr:cxnSp macro="">
      <xdr:nvCxnSpPr>
        <xdr:cNvPr id="302" name="直線コネクタ 301"/>
        <xdr:cNvCxnSpPr/>
      </xdr:nvCxnSpPr>
      <xdr:spPr>
        <a:xfrm flipV="1">
          <a:off x="6972300" y="6178094"/>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132181</xdr:rowOff>
    </xdr:from>
    <xdr:to>
      <xdr:col>15</xdr:col>
      <xdr:colOff>231775</xdr:colOff>
      <xdr:row>35</xdr:row>
      <xdr:rowOff>62331</xdr:rowOff>
    </xdr:to>
    <xdr:sp macro="" textlink="">
      <xdr:nvSpPr>
        <xdr:cNvPr id="312" name="円/楕円 311"/>
        <xdr:cNvSpPr/>
      </xdr:nvSpPr>
      <xdr:spPr>
        <a:xfrm>
          <a:off x="10426700" y="59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155058</xdr:rowOff>
    </xdr:from>
    <xdr:ext cx="599010" cy="259045"/>
    <xdr:sp macro="" textlink="">
      <xdr:nvSpPr>
        <xdr:cNvPr id="313" name="補助費等該当値テキスト"/>
        <xdr:cNvSpPr txBox="1"/>
      </xdr:nvSpPr>
      <xdr:spPr>
        <a:xfrm>
          <a:off x="10528300" y="58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15448</xdr:rowOff>
    </xdr:from>
    <xdr:to>
      <xdr:col>14</xdr:col>
      <xdr:colOff>79375</xdr:colOff>
      <xdr:row>36</xdr:row>
      <xdr:rowOff>117048</xdr:rowOff>
    </xdr:to>
    <xdr:sp macro="" textlink="">
      <xdr:nvSpPr>
        <xdr:cNvPr id="314" name="円/楕円 313"/>
        <xdr:cNvSpPr/>
      </xdr:nvSpPr>
      <xdr:spPr>
        <a:xfrm>
          <a:off x="9588500" y="61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133575</xdr:rowOff>
    </xdr:from>
    <xdr:ext cx="599010" cy="259045"/>
    <xdr:sp macro="" textlink="">
      <xdr:nvSpPr>
        <xdr:cNvPr id="315" name="テキスト ボックス 314"/>
        <xdr:cNvSpPr txBox="1"/>
      </xdr:nvSpPr>
      <xdr:spPr>
        <a:xfrm>
          <a:off x="9339794" y="596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52772</xdr:rowOff>
    </xdr:from>
    <xdr:to>
      <xdr:col>12</xdr:col>
      <xdr:colOff>561975</xdr:colOff>
      <xdr:row>35</xdr:row>
      <xdr:rowOff>154372</xdr:rowOff>
    </xdr:to>
    <xdr:sp macro="" textlink="">
      <xdr:nvSpPr>
        <xdr:cNvPr id="316" name="円/楕円 315"/>
        <xdr:cNvSpPr/>
      </xdr:nvSpPr>
      <xdr:spPr>
        <a:xfrm>
          <a:off x="8699500" y="60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170899</xdr:rowOff>
    </xdr:from>
    <xdr:ext cx="599010" cy="259045"/>
    <xdr:sp macro="" textlink="">
      <xdr:nvSpPr>
        <xdr:cNvPr id="317" name="テキスト ボックス 316"/>
        <xdr:cNvSpPr txBox="1"/>
      </xdr:nvSpPr>
      <xdr:spPr>
        <a:xfrm>
          <a:off x="8450794" y="582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126544</xdr:rowOff>
    </xdr:from>
    <xdr:to>
      <xdr:col>11</xdr:col>
      <xdr:colOff>358775</xdr:colOff>
      <xdr:row>36</xdr:row>
      <xdr:rowOff>56694</xdr:rowOff>
    </xdr:to>
    <xdr:sp macro="" textlink="">
      <xdr:nvSpPr>
        <xdr:cNvPr id="318" name="円/楕円 317"/>
        <xdr:cNvSpPr/>
      </xdr:nvSpPr>
      <xdr:spPr>
        <a:xfrm>
          <a:off x="7810500" y="61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73221</xdr:rowOff>
    </xdr:from>
    <xdr:ext cx="599010" cy="259045"/>
    <xdr:sp macro="" textlink="">
      <xdr:nvSpPr>
        <xdr:cNvPr id="319" name="テキスト ボックス 318"/>
        <xdr:cNvSpPr txBox="1"/>
      </xdr:nvSpPr>
      <xdr:spPr>
        <a:xfrm>
          <a:off x="7561794" y="590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49604</xdr:rowOff>
    </xdr:from>
    <xdr:to>
      <xdr:col>10</xdr:col>
      <xdr:colOff>155575</xdr:colOff>
      <xdr:row>36</xdr:row>
      <xdr:rowOff>151204</xdr:rowOff>
    </xdr:to>
    <xdr:sp macro="" textlink="">
      <xdr:nvSpPr>
        <xdr:cNvPr id="320" name="円/楕円 319"/>
        <xdr:cNvSpPr/>
      </xdr:nvSpPr>
      <xdr:spPr>
        <a:xfrm>
          <a:off x="6921500" y="62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167731</xdr:rowOff>
    </xdr:from>
    <xdr:ext cx="599010" cy="259045"/>
    <xdr:sp macro="" textlink="">
      <xdr:nvSpPr>
        <xdr:cNvPr id="321" name="テキスト ボックス 320"/>
        <xdr:cNvSpPr txBox="1"/>
      </xdr:nvSpPr>
      <xdr:spPr>
        <a:xfrm>
          <a:off x="6672794" y="59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124247</xdr:rowOff>
    </xdr:from>
    <xdr:to>
      <xdr:col>15</xdr:col>
      <xdr:colOff>180975</xdr:colOff>
      <xdr:row>56</xdr:row>
      <xdr:rowOff>140412</xdr:rowOff>
    </xdr:to>
    <xdr:cxnSp macro="">
      <xdr:nvCxnSpPr>
        <xdr:cNvPr id="352" name="直線コネクタ 351"/>
        <xdr:cNvCxnSpPr/>
      </xdr:nvCxnSpPr>
      <xdr:spPr>
        <a:xfrm>
          <a:off x="9639300" y="9553997"/>
          <a:ext cx="838200" cy="18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124247</xdr:rowOff>
    </xdr:from>
    <xdr:to>
      <xdr:col>14</xdr:col>
      <xdr:colOff>28575</xdr:colOff>
      <xdr:row>56</xdr:row>
      <xdr:rowOff>151085</xdr:rowOff>
    </xdr:to>
    <xdr:cxnSp macro="">
      <xdr:nvCxnSpPr>
        <xdr:cNvPr id="355" name="直線コネクタ 354"/>
        <xdr:cNvCxnSpPr/>
      </xdr:nvCxnSpPr>
      <xdr:spPr>
        <a:xfrm flipV="1">
          <a:off x="8750300" y="9553997"/>
          <a:ext cx="889000" cy="19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3856</xdr:rowOff>
    </xdr:from>
    <xdr:to>
      <xdr:col>12</xdr:col>
      <xdr:colOff>511175</xdr:colOff>
      <xdr:row>56</xdr:row>
      <xdr:rowOff>151085</xdr:rowOff>
    </xdr:to>
    <xdr:cxnSp macro="">
      <xdr:nvCxnSpPr>
        <xdr:cNvPr id="358" name="直線コネクタ 357"/>
        <xdr:cNvCxnSpPr/>
      </xdr:nvCxnSpPr>
      <xdr:spPr>
        <a:xfrm>
          <a:off x="7861300" y="8747806"/>
          <a:ext cx="889000" cy="100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3856</xdr:rowOff>
    </xdr:from>
    <xdr:to>
      <xdr:col>11</xdr:col>
      <xdr:colOff>307975</xdr:colOff>
      <xdr:row>57</xdr:row>
      <xdr:rowOff>60425</xdr:rowOff>
    </xdr:to>
    <xdr:cxnSp macro="">
      <xdr:nvCxnSpPr>
        <xdr:cNvPr id="361" name="直線コネクタ 360"/>
        <xdr:cNvCxnSpPr/>
      </xdr:nvCxnSpPr>
      <xdr:spPr>
        <a:xfrm flipV="1">
          <a:off x="6972300" y="8747806"/>
          <a:ext cx="889000" cy="10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89612</xdr:rowOff>
    </xdr:from>
    <xdr:to>
      <xdr:col>15</xdr:col>
      <xdr:colOff>231775</xdr:colOff>
      <xdr:row>57</xdr:row>
      <xdr:rowOff>19762</xdr:rowOff>
    </xdr:to>
    <xdr:sp macro="" textlink="">
      <xdr:nvSpPr>
        <xdr:cNvPr id="371" name="円/楕円 370"/>
        <xdr:cNvSpPr/>
      </xdr:nvSpPr>
      <xdr:spPr>
        <a:xfrm>
          <a:off x="10426700" y="96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68039</xdr:rowOff>
    </xdr:from>
    <xdr:ext cx="599010" cy="259045"/>
    <xdr:sp macro="" textlink="">
      <xdr:nvSpPr>
        <xdr:cNvPr id="372" name="普通建設事業費該当値テキスト"/>
        <xdr:cNvSpPr txBox="1"/>
      </xdr:nvSpPr>
      <xdr:spPr>
        <a:xfrm>
          <a:off x="10528300" y="96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73447</xdr:rowOff>
    </xdr:from>
    <xdr:to>
      <xdr:col>14</xdr:col>
      <xdr:colOff>79375</xdr:colOff>
      <xdr:row>56</xdr:row>
      <xdr:rowOff>3597</xdr:rowOff>
    </xdr:to>
    <xdr:sp macro="" textlink="">
      <xdr:nvSpPr>
        <xdr:cNvPr id="373" name="円/楕円 372"/>
        <xdr:cNvSpPr/>
      </xdr:nvSpPr>
      <xdr:spPr>
        <a:xfrm>
          <a:off x="9588500" y="95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20124</xdr:rowOff>
    </xdr:from>
    <xdr:ext cx="599010" cy="259045"/>
    <xdr:sp macro="" textlink="">
      <xdr:nvSpPr>
        <xdr:cNvPr id="374" name="テキスト ボックス 373"/>
        <xdr:cNvSpPr txBox="1"/>
      </xdr:nvSpPr>
      <xdr:spPr>
        <a:xfrm>
          <a:off x="9339794" y="92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100285</xdr:rowOff>
    </xdr:from>
    <xdr:to>
      <xdr:col>12</xdr:col>
      <xdr:colOff>561975</xdr:colOff>
      <xdr:row>57</xdr:row>
      <xdr:rowOff>30435</xdr:rowOff>
    </xdr:to>
    <xdr:sp macro="" textlink="">
      <xdr:nvSpPr>
        <xdr:cNvPr id="375" name="円/楕円 374"/>
        <xdr:cNvSpPr/>
      </xdr:nvSpPr>
      <xdr:spPr>
        <a:xfrm>
          <a:off x="8699500" y="97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21562</xdr:rowOff>
    </xdr:from>
    <xdr:ext cx="599010" cy="259045"/>
    <xdr:sp macro="" textlink="">
      <xdr:nvSpPr>
        <xdr:cNvPr id="376" name="テキスト ボックス 375"/>
        <xdr:cNvSpPr txBox="1"/>
      </xdr:nvSpPr>
      <xdr:spPr>
        <a:xfrm>
          <a:off x="8450794" y="979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141,514</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124506</xdr:rowOff>
    </xdr:from>
    <xdr:to>
      <xdr:col>11</xdr:col>
      <xdr:colOff>358775</xdr:colOff>
      <xdr:row>51</xdr:row>
      <xdr:rowOff>54656</xdr:rowOff>
    </xdr:to>
    <xdr:sp macro="" textlink="">
      <xdr:nvSpPr>
        <xdr:cNvPr id="377" name="円/楕円 376"/>
        <xdr:cNvSpPr/>
      </xdr:nvSpPr>
      <xdr:spPr>
        <a:xfrm>
          <a:off x="7810500" y="8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71183</xdr:rowOff>
    </xdr:from>
    <xdr:ext cx="599010" cy="259045"/>
    <xdr:sp macro="" textlink="">
      <xdr:nvSpPr>
        <xdr:cNvPr id="378" name="テキスト ボックス 377"/>
        <xdr:cNvSpPr txBox="1"/>
      </xdr:nvSpPr>
      <xdr:spPr>
        <a:xfrm>
          <a:off x="7561794"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9625</xdr:rowOff>
    </xdr:from>
    <xdr:to>
      <xdr:col>10</xdr:col>
      <xdr:colOff>155575</xdr:colOff>
      <xdr:row>57</xdr:row>
      <xdr:rowOff>111225</xdr:rowOff>
    </xdr:to>
    <xdr:sp macro="" textlink="">
      <xdr:nvSpPr>
        <xdr:cNvPr id="379" name="円/楕円 378"/>
        <xdr:cNvSpPr/>
      </xdr:nvSpPr>
      <xdr:spPr>
        <a:xfrm>
          <a:off x="6921500" y="97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102352</xdr:rowOff>
    </xdr:from>
    <xdr:ext cx="599010" cy="259045"/>
    <xdr:sp macro="" textlink="">
      <xdr:nvSpPr>
        <xdr:cNvPr id="380" name="テキスト ボックス 379"/>
        <xdr:cNvSpPr txBox="1"/>
      </xdr:nvSpPr>
      <xdr:spPr>
        <a:xfrm>
          <a:off x="6672794" y="987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70236</xdr:rowOff>
    </xdr:from>
    <xdr:to>
      <xdr:col>15</xdr:col>
      <xdr:colOff>180975</xdr:colOff>
      <xdr:row>78</xdr:row>
      <xdr:rowOff>104946</xdr:rowOff>
    </xdr:to>
    <xdr:cxnSp macro="">
      <xdr:nvCxnSpPr>
        <xdr:cNvPr id="409" name="直線コネクタ 408"/>
        <xdr:cNvCxnSpPr/>
      </xdr:nvCxnSpPr>
      <xdr:spPr>
        <a:xfrm flipV="1">
          <a:off x="9639300" y="13443336"/>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19436</xdr:rowOff>
    </xdr:from>
    <xdr:to>
      <xdr:col>15</xdr:col>
      <xdr:colOff>231775</xdr:colOff>
      <xdr:row>78</xdr:row>
      <xdr:rowOff>121036</xdr:rowOff>
    </xdr:to>
    <xdr:sp macro="" textlink="">
      <xdr:nvSpPr>
        <xdr:cNvPr id="419" name="円/楕円 418"/>
        <xdr:cNvSpPr/>
      </xdr:nvSpPr>
      <xdr:spPr>
        <a:xfrm>
          <a:off x="10426700" y="133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169313</xdr:rowOff>
    </xdr:from>
    <xdr:ext cx="534377" cy="259045"/>
    <xdr:sp macro="" textlink="">
      <xdr:nvSpPr>
        <xdr:cNvPr id="420" name="普通建設事業費 （ うち新規整備　）該当値テキスト"/>
        <xdr:cNvSpPr txBox="1"/>
      </xdr:nvSpPr>
      <xdr:spPr>
        <a:xfrm>
          <a:off x="10528300" y="133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54146</xdr:rowOff>
    </xdr:from>
    <xdr:to>
      <xdr:col>14</xdr:col>
      <xdr:colOff>79375</xdr:colOff>
      <xdr:row>78</xdr:row>
      <xdr:rowOff>155746</xdr:rowOff>
    </xdr:to>
    <xdr:sp macro="" textlink="">
      <xdr:nvSpPr>
        <xdr:cNvPr id="421" name="円/楕円 420"/>
        <xdr:cNvSpPr/>
      </xdr:nvSpPr>
      <xdr:spPr>
        <a:xfrm>
          <a:off x="9588500" y="13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146873</xdr:rowOff>
    </xdr:from>
    <xdr:ext cx="534377" cy="259045"/>
    <xdr:sp macro="" textlink="">
      <xdr:nvSpPr>
        <xdr:cNvPr id="422" name="テキスト ボックス 421"/>
        <xdr:cNvSpPr txBox="1"/>
      </xdr:nvSpPr>
      <xdr:spPr>
        <a:xfrm>
          <a:off x="9372111" y="135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143670</xdr:rowOff>
    </xdr:from>
    <xdr:to>
      <xdr:col>15</xdr:col>
      <xdr:colOff>180975</xdr:colOff>
      <xdr:row>97</xdr:row>
      <xdr:rowOff>48141</xdr:rowOff>
    </xdr:to>
    <xdr:cxnSp macro="">
      <xdr:nvCxnSpPr>
        <xdr:cNvPr id="451" name="直線コネクタ 450"/>
        <xdr:cNvCxnSpPr/>
      </xdr:nvCxnSpPr>
      <xdr:spPr>
        <a:xfrm>
          <a:off x="9639300" y="16431420"/>
          <a:ext cx="838200" cy="2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168791</xdr:rowOff>
    </xdr:from>
    <xdr:to>
      <xdr:col>15</xdr:col>
      <xdr:colOff>231775</xdr:colOff>
      <xdr:row>97</xdr:row>
      <xdr:rowOff>98941</xdr:rowOff>
    </xdr:to>
    <xdr:sp macro="" textlink="">
      <xdr:nvSpPr>
        <xdr:cNvPr id="461" name="円/楕円 460"/>
        <xdr:cNvSpPr/>
      </xdr:nvSpPr>
      <xdr:spPr>
        <a:xfrm>
          <a:off x="10426700" y="166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20218</xdr:rowOff>
    </xdr:from>
    <xdr:ext cx="534377" cy="259045"/>
    <xdr:sp macro="" textlink="">
      <xdr:nvSpPr>
        <xdr:cNvPr id="462" name="普通建設事業費 （ うち更新整備　）該当値テキスト"/>
        <xdr:cNvSpPr txBox="1"/>
      </xdr:nvSpPr>
      <xdr:spPr>
        <a:xfrm>
          <a:off x="10528300" y="16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89,031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92870</xdr:rowOff>
    </xdr:from>
    <xdr:to>
      <xdr:col>14</xdr:col>
      <xdr:colOff>79375</xdr:colOff>
      <xdr:row>96</xdr:row>
      <xdr:rowOff>23020</xdr:rowOff>
    </xdr:to>
    <xdr:sp macro="" textlink="">
      <xdr:nvSpPr>
        <xdr:cNvPr id="463" name="円/楕円 462"/>
        <xdr:cNvSpPr/>
      </xdr:nvSpPr>
      <xdr:spPr>
        <a:xfrm>
          <a:off x="9588500" y="163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39547</xdr:rowOff>
    </xdr:from>
    <xdr:ext cx="599010" cy="259045"/>
    <xdr:sp macro="" textlink="">
      <xdr:nvSpPr>
        <xdr:cNvPr id="464" name="テキスト ボックス 463"/>
        <xdr:cNvSpPr txBox="1"/>
      </xdr:nvSpPr>
      <xdr:spPr>
        <a:xfrm>
          <a:off x="9339794" y="161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121467</xdr:rowOff>
    </xdr:from>
    <xdr:to>
      <xdr:col>22</xdr:col>
      <xdr:colOff>365125</xdr:colOff>
      <xdr:row>38</xdr:row>
      <xdr:rowOff>139700</xdr:rowOff>
    </xdr:to>
    <xdr:cxnSp macro="">
      <xdr:nvCxnSpPr>
        <xdr:cNvPr id="494" name="直線コネクタ 493"/>
        <xdr:cNvCxnSpPr/>
      </xdr:nvCxnSpPr>
      <xdr:spPr>
        <a:xfrm>
          <a:off x="14592300" y="6636567"/>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75011</xdr:rowOff>
    </xdr:from>
    <xdr:to>
      <xdr:col>21</xdr:col>
      <xdr:colOff>161925</xdr:colOff>
      <xdr:row>38</xdr:row>
      <xdr:rowOff>121467</xdr:rowOff>
    </xdr:to>
    <xdr:cxnSp macro="">
      <xdr:nvCxnSpPr>
        <xdr:cNvPr id="497" name="直線コネクタ 496"/>
        <xdr:cNvCxnSpPr/>
      </xdr:nvCxnSpPr>
      <xdr:spPr>
        <a:xfrm>
          <a:off x="13703300" y="659011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9819</xdr:rowOff>
    </xdr:from>
    <xdr:to>
      <xdr:col>19</xdr:col>
      <xdr:colOff>644525</xdr:colOff>
      <xdr:row>38</xdr:row>
      <xdr:rowOff>75011</xdr:rowOff>
    </xdr:to>
    <xdr:cxnSp macro="">
      <xdr:nvCxnSpPr>
        <xdr:cNvPr id="500" name="直線コネクタ 499"/>
        <xdr:cNvCxnSpPr/>
      </xdr:nvCxnSpPr>
      <xdr:spPr>
        <a:xfrm>
          <a:off x="12814300" y="6353469"/>
          <a:ext cx="889000" cy="2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70667</xdr:rowOff>
    </xdr:from>
    <xdr:to>
      <xdr:col>21</xdr:col>
      <xdr:colOff>212725</xdr:colOff>
      <xdr:row>39</xdr:row>
      <xdr:rowOff>817</xdr:rowOff>
    </xdr:to>
    <xdr:sp macro="" textlink="">
      <xdr:nvSpPr>
        <xdr:cNvPr id="514" name="円/楕円 513"/>
        <xdr:cNvSpPr/>
      </xdr:nvSpPr>
      <xdr:spPr>
        <a:xfrm>
          <a:off x="14541500" y="65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163394</xdr:rowOff>
    </xdr:from>
    <xdr:ext cx="469744" cy="259045"/>
    <xdr:sp macro="" textlink="">
      <xdr:nvSpPr>
        <xdr:cNvPr id="515" name="テキスト ボックス 514"/>
        <xdr:cNvSpPr txBox="1"/>
      </xdr:nvSpPr>
      <xdr:spPr>
        <a:xfrm>
          <a:off x="14357427" y="667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24211</xdr:rowOff>
    </xdr:from>
    <xdr:to>
      <xdr:col>20</xdr:col>
      <xdr:colOff>9525</xdr:colOff>
      <xdr:row>38</xdr:row>
      <xdr:rowOff>125811</xdr:rowOff>
    </xdr:to>
    <xdr:sp macro="" textlink="">
      <xdr:nvSpPr>
        <xdr:cNvPr id="516" name="円/楕円 515"/>
        <xdr:cNvSpPr/>
      </xdr:nvSpPr>
      <xdr:spPr>
        <a:xfrm>
          <a:off x="13652500" y="65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142338</xdr:rowOff>
    </xdr:from>
    <xdr:ext cx="534377" cy="259045"/>
    <xdr:sp macro="" textlink="">
      <xdr:nvSpPr>
        <xdr:cNvPr id="517" name="テキスト ボックス 516"/>
        <xdr:cNvSpPr txBox="1"/>
      </xdr:nvSpPr>
      <xdr:spPr>
        <a:xfrm>
          <a:off x="13436111" y="63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130469</xdr:rowOff>
    </xdr:from>
    <xdr:to>
      <xdr:col>18</xdr:col>
      <xdr:colOff>492125</xdr:colOff>
      <xdr:row>37</xdr:row>
      <xdr:rowOff>60619</xdr:rowOff>
    </xdr:to>
    <xdr:sp macro="" textlink="">
      <xdr:nvSpPr>
        <xdr:cNvPr id="518" name="円/楕円 517"/>
        <xdr:cNvSpPr/>
      </xdr:nvSpPr>
      <xdr:spPr>
        <a:xfrm>
          <a:off x="12763500" y="63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77146</xdr:rowOff>
    </xdr:from>
    <xdr:ext cx="534377" cy="259045"/>
    <xdr:sp macro="" textlink="">
      <xdr:nvSpPr>
        <xdr:cNvPr id="519" name="テキスト ボックス 518"/>
        <xdr:cNvSpPr txBox="1"/>
      </xdr:nvSpPr>
      <xdr:spPr>
        <a:xfrm>
          <a:off x="12547111" y="60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21879</xdr:rowOff>
    </xdr:from>
    <xdr:to>
      <xdr:col>23</xdr:col>
      <xdr:colOff>517525</xdr:colOff>
      <xdr:row>75</xdr:row>
      <xdr:rowOff>83876</xdr:rowOff>
    </xdr:to>
    <xdr:cxnSp macro="">
      <xdr:nvCxnSpPr>
        <xdr:cNvPr id="601" name="直線コネクタ 600"/>
        <xdr:cNvCxnSpPr/>
      </xdr:nvCxnSpPr>
      <xdr:spPr>
        <a:xfrm flipV="1">
          <a:off x="15481300" y="12880629"/>
          <a:ext cx="8382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83876</xdr:rowOff>
    </xdr:from>
    <xdr:to>
      <xdr:col>22</xdr:col>
      <xdr:colOff>365125</xdr:colOff>
      <xdr:row>75</xdr:row>
      <xdr:rowOff>98753</xdr:rowOff>
    </xdr:to>
    <xdr:cxnSp macro="">
      <xdr:nvCxnSpPr>
        <xdr:cNvPr id="604" name="直線コネクタ 603"/>
        <xdr:cNvCxnSpPr/>
      </xdr:nvCxnSpPr>
      <xdr:spPr>
        <a:xfrm flipV="1">
          <a:off x="14592300" y="12942626"/>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170621</xdr:rowOff>
    </xdr:from>
    <xdr:to>
      <xdr:col>21</xdr:col>
      <xdr:colOff>161925</xdr:colOff>
      <xdr:row>75</xdr:row>
      <xdr:rowOff>98753</xdr:rowOff>
    </xdr:to>
    <xdr:cxnSp macro="">
      <xdr:nvCxnSpPr>
        <xdr:cNvPr id="607" name="直線コネクタ 606"/>
        <xdr:cNvCxnSpPr/>
      </xdr:nvCxnSpPr>
      <xdr:spPr>
        <a:xfrm>
          <a:off x="13703300" y="12857921"/>
          <a:ext cx="889000" cy="9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170621</xdr:rowOff>
    </xdr:from>
    <xdr:to>
      <xdr:col>19</xdr:col>
      <xdr:colOff>644525</xdr:colOff>
      <xdr:row>75</xdr:row>
      <xdr:rowOff>19717</xdr:rowOff>
    </xdr:to>
    <xdr:cxnSp macro="">
      <xdr:nvCxnSpPr>
        <xdr:cNvPr id="610" name="直線コネクタ 609"/>
        <xdr:cNvCxnSpPr/>
      </xdr:nvCxnSpPr>
      <xdr:spPr>
        <a:xfrm flipV="1">
          <a:off x="12814300" y="12857921"/>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142529</xdr:rowOff>
    </xdr:from>
    <xdr:to>
      <xdr:col>23</xdr:col>
      <xdr:colOff>568325</xdr:colOff>
      <xdr:row>75</xdr:row>
      <xdr:rowOff>72679</xdr:rowOff>
    </xdr:to>
    <xdr:sp macro="" textlink="">
      <xdr:nvSpPr>
        <xdr:cNvPr id="620" name="円/楕円 619"/>
        <xdr:cNvSpPr/>
      </xdr:nvSpPr>
      <xdr:spPr>
        <a:xfrm>
          <a:off x="162687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165406</xdr:rowOff>
    </xdr:from>
    <xdr:ext cx="599010" cy="259045"/>
    <xdr:sp macro="" textlink="">
      <xdr:nvSpPr>
        <xdr:cNvPr id="621" name="公債費該当値テキスト"/>
        <xdr:cNvSpPr txBox="1"/>
      </xdr:nvSpPr>
      <xdr:spPr>
        <a:xfrm>
          <a:off x="16370300" y="1268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33076</xdr:rowOff>
    </xdr:from>
    <xdr:to>
      <xdr:col>22</xdr:col>
      <xdr:colOff>415925</xdr:colOff>
      <xdr:row>75</xdr:row>
      <xdr:rowOff>134676</xdr:rowOff>
    </xdr:to>
    <xdr:sp macro="" textlink="">
      <xdr:nvSpPr>
        <xdr:cNvPr id="622" name="円/楕円 621"/>
        <xdr:cNvSpPr/>
      </xdr:nvSpPr>
      <xdr:spPr>
        <a:xfrm>
          <a:off x="15430500" y="128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151203</xdr:rowOff>
    </xdr:from>
    <xdr:ext cx="599010" cy="259045"/>
    <xdr:sp macro="" textlink="">
      <xdr:nvSpPr>
        <xdr:cNvPr id="623" name="テキスト ボックス 622"/>
        <xdr:cNvSpPr txBox="1"/>
      </xdr:nvSpPr>
      <xdr:spPr>
        <a:xfrm>
          <a:off x="15181794" y="126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47953</xdr:rowOff>
    </xdr:from>
    <xdr:to>
      <xdr:col>21</xdr:col>
      <xdr:colOff>212725</xdr:colOff>
      <xdr:row>75</xdr:row>
      <xdr:rowOff>149554</xdr:rowOff>
    </xdr:to>
    <xdr:sp macro="" textlink="">
      <xdr:nvSpPr>
        <xdr:cNvPr id="624" name="円/楕円 623"/>
        <xdr:cNvSpPr/>
      </xdr:nvSpPr>
      <xdr:spPr>
        <a:xfrm>
          <a:off x="14541500" y="1290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166080</xdr:rowOff>
    </xdr:from>
    <xdr:ext cx="599010" cy="259045"/>
    <xdr:sp macro="" textlink="">
      <xdr:nvSpPr>
        <xdr:cNvPr id="625" name="テキスト ボックス 624"/>
        <xdr:cNvSpPr txBox="1"/>
      </xdr:nvSpPr>
      <xdr:spPr>
        <a:xfrm>
          <a:off x="14292794" y="126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119821</xdr:rowOff>
    </xdr:from>
    <xdr:to>
      <xdr:col>20</xdr:col>
      <xdr:colOff>9525</xdr:colOff>
      <xdr:row>75</xdr:row>
      <xdr:rowOff>49971</xdr:rowOff>
    </xdr:to>
    <xdr:sp macro="" textlink="">
      <xdr:nvSpPr>
        <xdr:cNvPr id="626" name="円/楕円 625"/>
        <xdr:cNvSpPr/>
      </xdr:nvSpPr>
      <xdr:spPr>
        <a:xfrm>
          <a:off x="13652500" y="12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66498</xdr:rowOff>
    </xdr:from>
    <xdr:ext cx="599010" cy="259045"/>
    <xdr:sp macro="" textlink="">
      <xdr:nvSpPr>
        <xdr:cNvPr id="627" name="テキスト ボックス 626"/>
        <xdr:cNvSpPr txBox="1"/>
      </xdr:nvSpPr>
      <xdr:spPr>
        <a:xfrm>
          <a:off x="13403794" y="12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140367</xdr:rowOff>
    </xdr:from>
    <xdr:to>
      <xdr:col>18</xdr:col>
      <xdr:colOff>492125</xdr:colOff>
      <xdr:row>75</xdr:row>
      <xdr:rowOff>70517</xdr:rowOff>
    </xdr:to>
    <xdr:sp macro="" textlink="">
      <xdr:nvSpPr>
        <xdr:cNvPr id="628" name="円/楕円 627"/>
        <xdr:cNvSpPr/>
      </xdr:nvSpPr>
      <xdr:spPr>
        <a:xfrm>
          <a:off x="12763500" y="12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87044</xdr:rowOff>
    </xdr:from>
    <xdr:ext cx="599010" cy="259045"/>
    <xdr:sp macro="" textlink="">
      <xdr:nvSpPr>
        <xdr:cNvPr id="629" name="テキスト ボックス 628"/>
        <xdr:cNvSpPr txBox="1"/>
      </xdr:nvSpPr>
      <xdr:spPr>
        <a:xfrm>
          <a:off x="12514794" y="126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7055</xdr:rowOff>
    </xdr:from>
    <xdr:to>
      <xdr:col>23</xdr:col>
      <xdr:colOff>517525</xdr:colOff>
      <xdr:row>97</xdr:row>
      <xdr:rowOff>39824</xdr:rowOff>
    </xdr:to>
    <xdr:cxnSp macro="">
      <xdr:nvCxnSpPr>
        <xdr:cNvPr id="654" name="直線コネクタ 653"/>
        <xdr:cNvCxnSpPr/>
      </xdr:nvCxnSpPr>
      <xdr:spPr>
        <a:xfrm flipV="1">
          <a:off x="15481300" y="16637705"/>
          <a:ext cx="8382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39824</xdr:rowOff>
    </xdr:from>
    <xdr:to>
      <xdr:col>22</xdr:col>
      <xdr:colOff>365125</xdr:colOff>
      <xdr:row>97</xdr:row>
      <xdr:rowOff>155096</xdr:rowOff>
    </xdr:to>
    <xdr:cxnSp macro="">
      <xdr:nvCxnSpPr>
        <xdr:cNvPr id="657" name="直線コネクタ 656"/>
        <xdr:cNvCxnSpPr/>
      </xdr:nvCxnSpPr>
      <xdr:spPr>
        <a:xfrm flipV="1">
          <a:off x="14592300" y="16670474"/>
          <a:ext cx="889000" cy="1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5192</xdr:rowOff>
    </xdr:from>
    <xdr:to>
      <xdr:col>21</xdr:col>
      <xdr:colOff>161925</xdr:colOff>
      <xdr:row>97</xdr:row>
      <xdr:rowOff>155096</xdr:rowOff>
    </xdr:to>
    <xdr:cxnSp macro="">
      <xdr:nvCxnSpPr>
        <xdr:cNvPr id="660" name="直線コネクタ 659"/>
        <xdr:cNvCxnSpPr/>
      </xdr:nvCxnSpPr>
      <xdr:spPr>
        <a:xfrm>
          <a:off x="13703300" y="16635842"/>
          <a:ext cx="889000" cy="1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121796</xdr:rowOff>
    </xdr:from>
    <xdr:to>
      <xdr:col>19</xdr:col>
      <xdr:colOff>644525</xdr:colOff>
      <xdr:row>97</xdr:row>
      <xdr:rowOff>5192</xdr:rowOff>
    </xdr:to>
    <xdr:cxnSp macro="">
      <xdr:nvCxnSpPr>
        <xdr:cNvPr id="663" name="直線コネクタ 662"/>
        <xdr:cNvCxnSpPr/>
      </xdr:nvCxnSpPr>
      <xdr:spPr>
        <a:xfrm>
          <a:off x="12814300" y="16580996"/>
          <a:ext cx="889000" cy="5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127705</xdr:rowOff>
    </xdr:from>
    <xdr:to>
      <xdr:col>23</xdr:col>
      <xdr:colOff>568325</xdr:colOff>
      <xdr:row>97</xdr:row>
      <xdr:rowOff>57855</xdr:rowOff>
    </xdr:to>
    <xdr:sp macro="" textlink="">
      <xdr:nvSpPr>
        <xdr:cNvPr id="673" name="円/楕円 672"/>
        <xdr:cNvSpPr/>
      </xdr:nvSpPr>
      <xdr:spPr>
        <a:xfrm>
          <a:off x="16268700" y="16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106132</xdr:rowOff>
    </xdr:from>
    <xdr:ext cx="534377" cy="259045"/>
    <xdr:sp macro="" textlink="">
      <xdr:nvSpPr>
        <xdr:cNvPr id="674" name="積立金該当値テキスト"/>
        <xdr:cNvSpPr txBox="1"/>
      </xdr:nvSpPr>
      <xdr:spPr>
        <a:xfrm>
          <a:off x="16370300" y="165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160474</xdr:rowOff>
    </xdr:from>
    <xdr:to>
      <xdr:col>22</xdr:col>
      <xdr:colOff>415925</xdr:colOff>
      <xdr:row>97</xdr:row>
      <xdr:rowOff>90624</xdr:rowOff>
    </xdr:to>
    <xdr:sp macro="" textlink="">
      <xdr:nvSpPr>
        <xdr:cNvPr id="675" name="円/楕円 674"/>
        <xdr:cNvSpPr/>
      </xdr:nvSpPr>
      <xdr:spPr>
        <a:xfrm>
          <a:off x="15430500" y="166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81751</xdr:rowOff>
    </xdr:from>
    <xdr:ext cx="534377" cy="259045"/>
    <xdr:sp macro="" textlink="">
      <xdr:nvSpPr>
        <xdr:cNvPr id="676" name="テキスト ボックス 675"/>
        <xdr:cNvSpPr txBox="1"/>
      </xdr:nvSpPr>
      <xdr:spPr>
        <a:xfrm>
          <a:off x="15214111" y="167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104296</xdr:rowOff>
    </xdr:from>
    <xdr:to>
      <xdr:col>21</xdr:col>
      <xdr:colOff>212725</xdr:colOff>
      <xdr:row>98</xdr:row>
      <xdr:rowOff>34446</xdr:rowOff>
    </xdr:to>
    <xdr:sp macro="" textlink="">
      <xdr:nvSpPr>
        <xdr:cNvPr id="677" name="円/楕円 676"/>
        <xdr:cNvSpPr/>
      </xdr:nvSpPr>
      <xdr:spPr>
        <a:xfrm>
          <a:off x="14541500" y="167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25573</xdr:rowOff>
    </xdr:from>
    <xdr:ext cx="469744" cy="259045"/>
    <xdr:sp macro="" textlink="">
      <xdr:nvSpPr>
        <xdr:cNvPr id="678" name="テキスト ボックス 677"/>
        <xdr:cNvSpPr txBox="1"/>
      </xdr:nvSpPr>
      <xdr:spPr>
        <a:xfrm>
          <a:off x="14357427" y="168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125842</xdr:rowOff>
    </xdr:from>
    <xdr:to>
      <xdr:col>20</xdr:col>
      <xdr:colOff>9525</xdr:colOff>
      <xdr:row>97</xdr:row>
      <xdr:rowOff>55992</xdr:rowOff>
    </xdr:to>
    <xdr:sp macro="" textlink="">
      <xdr:nvSpPr>
        <xdr:cNvPr id="679" name="円/楕円 678"/>
        <xdr:cNvSpPr/>
      </xdr:nvSpPr>
      <xdr:spPr>
        <a:xfrm>
          <a:off x="13652500" y="165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47119</xdr:rowOff>
    </xdr:from>
    <xdr:ext cx="534377" cy="259045"/>
    <xdr:sp macro="" textlink="">
      <xdr:nvSpPr>
        <xdr:cNvPr id="680" name="テキスト ボックス 679"/>
        <xdr:cNvSpPr txBox="1"/>
      </xdr:nvSpPr>
      <xdr:spPr>
        <a:xfrm>
          <a:off x="13436111" y="166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70996</xdr:rowOff>
    </xdr:from>
    <xdr:to>
      <xdr:col>18</xdr:col>
      <xdr:colOff>492125</xdr:colOff>
      <xdr:row>97</xdr:row>
      <xdr:rowOff>1146</xdr:rowOff>
    </xdr:to>
    <xdr:sp macro="" textlink="">
      <xdr:nvSpPr>
        <xdr:cNvPr id="681" name="円/楕円 680"/>
        <xdr:cNvSpPr/>
      </xdr:nvSpPr>
      <xdr:spPr>
        <a:xfrm>
          <a:off x="12763500" y="165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163723</xdr:rowOff>
    </xdr:from>
    <xdr:ext cx="534377" cy="259045"/>
    <xdr:sp macro="" textlink="">
      <xdr:nvSpPr>
        <xdr:cNvPr id="682" name="テキスト ボックス 681"/>
        <xdr:cNvSpPr txBox="1"/>
      </xdr:nvSpPr>
      <xdr:spPr>
        <a:xfrm>
          <a:off x="12547111" y="166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11250</xdr:rowOff>
    </xdr:from>
    <xdr:to>
      <xdr:col>32</xdr:col>
      <xdr:colOff>187325</xdr:colOff>
      <xdr:row>58</xdr:row>
      <xdr:rowOff>368</xdr:rowOff>
    </xdr:to>
    <xdr:cxnSp macro="">
      <xdr:nvCxnSpPr>
        <xdr:cNvPr id="768" name="直線コネクタ 767"/>
        <xdr:cNvCxnSpPr/>
      </xdr:nvCxnSpPr>
      <xdr:spPr>
        <a:xfrm>
          <a:off x="21323300" y="9783900"/>
          <a:ext cx="838200" cy="1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11250</xdr:rowOff>
    </xdr:from>
    <xdr:to>
      <xdr:col>31</xdr:col>
      <xdr:colOff>34925</xdr:colOff>
      <xdr:row>57</xdr:row>
      <xdr:rowOff>106096</xdr:rowOff>
    </xdr:to>
    <xdr:cxnSp macro="">
      <xdr:nvCxnSpPr>
        <xdr:cNvPr id="771" name="直線コネクタ 770"/>
        <xdr:cNvCxnSpPr/>
      </xdr:nvCxnSpPr>
      <xdr:spPr>
        <a:xfrm flipV="1">
          <a:off x="20434300" y="9783900"/>
          <a:ext cx="889000" cy="9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113982</xdr:rowOff>
    </xdr:from>
    <xdr:to>
      <xdr:col>29</xdr:col>
      <xdr:colOff>517525</xdr:colOff>
      <xdr:row>57</xdr:row>
      <xdr:rowOff>106096</xdr:rowOff>
    </xdr:to>
    <xdr:cxnSp macro="">
      <xdr:nvCxnSpPr>
        <xdr:cNvPr id="774" name="直線コネクタ 773"/>
        <xdr:cNvCxnSpPr/>
      </xdr:nvCxnSpPr>
      <xdr:spPr>
        <a:xfrm>
          <a:off x="19545300" y="9715182"/>
          <a:ext cx="889000" cy="1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113982</xdr:rowOff>
    </xdr:from>
    <xdr:to>
      <xdr:col>28</xdr:col>
      <xdr:colOff>314325</xdr:colOff>
      <xdr:row>57</xdr:row>
      <xdr:rowOff>68925</xdr:rowOff>
    </xdr:to>
    <xdr:cxnSp macro="">
      <xdr:nvCxnSpPr>
        <xdr:cNvPr id="777" name="直線コネクタ 776"/>
        <xdr:cNvCxnSpPr/>
      </xdr:nvCxnSpPr>
      <xdr:spPr>
        <a:xfrm flipV="1">
          <a:off x="18656300" y="9715182"/>
          <a:ext cx="889000" cy="1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121018</xdr:rowOff>
    </xdr:from>
    <xdr:to>
      <xdr:col>32</xdr:col>
      <xdr:colOff>238125</xdr:colOff>
      <xdr:row>58</xdr:row>
      <xdr:rowOff>51168</xdr:rowOff>
    </xdr:to>
    <xdr:sp macro="" textlink="">
      <xdr:nvSpPr>
        <xdr:cNvPr id="787" name="円/楕円 786"/>
        <xdr:cNvSpPr/>
      </xdr:nvSpPr>
      <xdr:spPr>
        <a:xfrm>
          <a:off x="22110700" y="98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143895</xdr:rowOff>
    </xdr:from>
    <xdr:ext cx="469744" cy="259045"/>
    <xdr:sp macro="" textlink="">
      <xdr:nvSpPr>
        <xdr:cNvPr id="788" name="貸付金該当値テキスト"/>
        <xdr:cNvSpPr txBox="1"/>
      </xdr:nvSpPr>
      <xdr:spPr>
        <a:xfrm>
          <a:off x="22212300" y="974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131900</xdr:rowOff>
    </xdr:from>
    <xdr:to>
      <xdr:col>31</xdr:col>
      <xdr:colOff>85725</xdr:colOff>
      <xdr:row>57</xdr:row>
      <xdr:rowOff>62050</xdr:rowOff>
    </xdr:to>
    <xdr:sp macro="" textlink="">
      <xdr:nvSpPr>
        <xdr:cNvPr id="789" name="円/楕円 788"/>
        <xdr:cNvSpPr/>
      </xdr:nvSpPr>
      <xdr:spPr>
        <a:xfrm>
          <a:off x="21272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78577</xdr:rowOff>
    </xdr:from>
    <xdr:ext cx="534377" cy="259045"/>
    <xdr:sp macro="" textlink="">
      <xdr:nvSpPr>
        <xdr:cNvPr id="790" name="テキスト ボックス 789"/>
        <xdr:cNvSpPr txBox="1"/>
      </xdr:nvSpPr>
      <xdr:spPr>
        <a:xfrm>
          <a:off x="21056111" y="95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55296</xdr:rowOff>
    </xdr:from>
    <xdr:to>
      <xdr:col>29</xdr:col>
      <xdr:colOff>568325</xdr:colOff>
      <xdr:row>57</xdr:row>
      <xdr:rowOff>156896</xdr:rowOff>
    </xdr:to>
    <xdr:sp macro="" textlink="">
      <xdr:nvSpPr>
        <xdr:cNvPr id="791" name="円/楕円 790"/>
        <xdr:cNvSpPr/>
      </xdr:nvSpPr>
      <xdr:spPr>
        <a:xfrm>
          <a:off x="20383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1973</xdr:rowOff>
    </xdr:from>
    <xdr:ext cx="469744" cy="259045"/>
    <xdr:sp macro="" textlink="">
      <xdr:nvSpPr>
        <xdr:cNvPr id="792" name="テキスト ボックス 791"/>
        <xdr:cNvSpPr txBox="1"/>
      </xdr:nvSpPr>
      <xdr:spPr>
        <a:xfrm>
          <a:off x="20199427" y="96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63182</xdr:rowOff>
    </xdr:from>
    <xdr:to>
      <xdr:col>28</xdr:col>
      <xdr:colOff>365125</xdr:colOff>
      <xdr:row>56</xdr:row>
      <xdr:rowOff>164782</xdr:rowOff>
    </xdr:to>
    <xdr:sp macro="" textlink="">
      <xdr:nvSpPr>
        <xdr:cNvPr id="793" name="円/楕円 792"/>
        <xdr:cNvSpPr/>
      </xdr:nvSpPr>
      <xdr:spPr>
        <a:xfrm>
          <a:off x="19494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9859</xdr:rowOff>
    </xdr:from>
    <xdr:ext cx="534377" cy="259045"/>
    <xdr:sp macro="" textlink="">
      <xdr:nvSpPr>
        <xdr:cNvPr id="794" name="テキスト ボックス 793"/>
        <xdr:cNvSpPr txBox="1"/>
      </xdr:nvSpPr>
      <xdr:spPr>
        <a:xfrm>
          <a:off x="19278111" y="9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18125</xdr:rowOff>
    </xdr:from>
    <xdr:to>
      <xdr:col>27</xdr:col>
      <xdr:colOff>161925</xdr:colOff>
      <xdr:row>57</xdr:row>
      <xdr:rowOff>119725</xdr:rowOff>
    </xdr:to>
    <xdr:sp macro="" textlink="">
      <xdr:nvSpPr>
        <xdr:cNvPr id="795" name="円/楕円 794"/>
        <xdr:cNvSpPr/>
      </xdr:nvSpPr>
      <xdr:spPr>
        <a:xfrm>
          <a:off x="18605500" y="9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136252</xdr:rowOff>
    </xdr:from>
    <xdr:ext cx="534377" cy="259045"/>
    <xdr:sp macro="" textlink="">
      <xdr:nvSpPr>
        <xdr:cNvPr id="796" name="テキスト ボックス 795"/>
        <xdr:cNvSpPr txBox="1"/>
      </xdr:nvSpPr>
      <xdr:spPr>
        <a:xfrm>
          <a:off x="18389111" y="95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97409</xdr:rowOff>
    </xdr:from>
    <xdr:to>
      <xdr:col>32</xdr:col>
      <xdr:colOff>187325</xdr:colOff>
      <xdr:row>74</xdr:row>
      <xdr:rowOff>101953</xdr:rowOff>
    </xdr:to>
    <xdr:cxnSp macro="">
      <xdr:nvCxnSpPr>
        <xdr:cNvPr id="829" name="直線コネクタ 828"/>
        <xdr:cNvCxnSpPr/>
      </xdr:nvCxnSpPr>
      <xdr:spPr>
        <a:xfrm flipV="1">
          <a:off x="21323300" y="12784709"/>
          <a:ext cx="8382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101953</xdr:rowOff>
    </xdr:from>
    <xdr:to>
      <xdr:col>31</xdr:col>
      <xdr:colOff>34925</xdr:colOff>
      <xdr:row>74</xdr:row>
      <xdr:rowOff>108610</xdr:rowOff>
    </xdr:to>
    <xdr:cxnSp macro="">
      <xdr:nvCxnSpPr>
        <xdr:cNvPr id="832" name="直線コネクタ 831"/>
        <xdr:cNvCxnSpPr/>
      </xdr:nvCxnSpPr>
      <xdr:spPr>
        <a:xfrm flipV="1">
          <a:off x="20434300" y="127892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108610</xdr:rowOff>
    </xdr:from>
    <xdr:to>
      <xdr:col>29</xdr:col>
      <xdr:colOff>517525</xdr:colOff>
      <xdr:row>75</xdr:row>
      <xdr:rowOff>112420</xdr:rowOff>
    </xdr:to>
    <xdr:cxnSp macro="">
      <xdr:nvCxnSpPr>
        <xdr:cNvPr id="835" name="直線コネクタ 834"/>
        <xdr:cNvCxnSpPr/>
      </xdr:nvCxnSpPr>
      <xdr:spPr>
        <a:xfrm flipV="1">
          <a:off x="19545300" y="1279591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57404</xdr:rowOff>
    </xdr:from>
    <xdr:to>
      <xdr:col>28</xdr:col>
      <xdr:colOff>314325</xdr:colOff>
      <xdr:row>75</xdr:row>
      <xdr:rowOff>112420</xdr:rowOff>
    </xdr:to>
    <xdr:cxnSp macro="">
      <xdr:nvCxnSpPr>
        <xdr:cNvPr id="838" name="直線コネクタ 837"/>
        <xdr:cNvCxnSpPr/>
      </xdr:nvCxnSpPr>
      <xdr:spPr>
        <a:xfrm>
          <a:off x="18656300" y="1291615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46609</xdr:rowOff>
    </xdr:from>
    <xdr:to>
      <xdr:col>32</xdr:col>
      <xdr:colOff>238125</xdr:colOff>
      <xdr:row>74</xdr:row>
      <xdr:rowOff>148209</xdr:rowOff>
    </xdr:to>
    <xdr:sp macro="" textlink="">
      <xdr:nvSpPr>
        <xdr:cNvPr id="848" name="円/楕円 847"/>
        <xdr:cNvSpPr/>
      </xdr:nvSpPr>
      <xdr:spPr>
        <a:xfrm>
          <a:off x="22110700" y="12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69486</xdr:rowOff>
    </xdr:from>
    <xdr:ext cx="534377" cy="259045"/>
    <xdr:sp macro="" textlink="">
      <xdr:nvSpPr>
        <xdr:cNvPr id="849" name="繰出金該当値テキスト"/>
        <xdr:cNvSpPr txBox="1"/>
      </xdr:nvSpPr>
      <xdr:spPr>
        <a:xfrm>
          <a:off x="22212300" y="125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94,440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51153</xdr:rowOff>
    </xdr:from>
    <xdr:to>
      <xdr:col>31</xdr:col>
      <xdr:colOff>85725</xdr:colOff>
      <xdr:row>74</xdr:row>
      <xdr:rowOff>152753</xdr:rowOff>
    </xdr:to>
    <xdr:sp macro="" textlink="">
      <xdr:nvSpPr>
        <xdr:cNvPr id="850" name="円/楕円 849"/>
        <xdr:cNvSpPr/>
      </xdr:nvSpPr>
      <xdr:spPr>
        <a:xfrm>
          <a:off x="21272500" y="127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169280</xdr:rowOff>
    </xdr:from>
    <xdr:ext cx="534377" cy="259045"/>
    <xdr:sp macro="" textlink="">
      <xdr:nvSpPr>
        <xdr:cNvPr id="851" name="テキスト ボックス 850"/>
        <xdr:cNvSpPr txBox="1"/>
      </xdr:nvSpPr>
      <xdr:spPr>
        <a:xfrm>
          <a:off x="21056111" y="125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57810</xdr:rowOff>
    </xdr:from>
    <xdr:to>
      <xdr:col>29</xdr:col>
      <xdr:colOff>568325</xdr:colOff>
      <xdr:row>74</xdr:row>
      <xdr:rowOff>159410</xdr:rowOff>
    </xdr:to>
    <xdr:sp macro="" textlink="">
      <xdr:nvSpPr>
        <xdr:cNvPr id="852" name="円/楕円 851"/>
        <xdr:cNvSpPr/>
      </xdr:nvSpPr>
      <xdr:spPr>
        <a:xfrm>
          <a:off x="20383500" y="127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4487</xdr:rowOff>
    </xdr:from>
    <xdr:ext cx="534377" cy="259045"/>
    <xdr:sp macro="" textlink="">
      <xdr:nvSpPr>
        <xdr:cNvPr id="853" name="テキスト ボックス 852"/>
        <xdr:cNvSpPr txBox="1"/>
      </xdr:nvSpPr>
      <xdr:spPr>
        <a:xfrm>
          <a:off x="20167111" y="125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61620</xdr:rowOff>
    </xdr:from>
    <xdr:to>
      <xdr:col>28</xdr:col>
      <xdr:colOff>365125</xdr:colOff>
      <xdr:row>75</xdr:row>
      <xdr:rowOff>163221</xdr:rowOff>
    </xdr:to>
    <xdr:sp macro="" textlink="">
      <xdr:nvSpPr>
        <xdr:cNvPr id="854" name="円/楕円 853"/>
        <xdr:cNvSpPr/>
      </xdr:nvSpPr>
      <xdr:spPr>
        <a:xfrm>
          <a:off x="19494500" y="12920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154348</xdr:rowOff>
    </xdr:from>
    <xdr:ext cx="534377" cy="259045"/>
    <xdr:sp macro="" textlink="">
      <xdr:nvSpPr>
        <xdr:cNvPr id="855" name="テキスト ボックス 854"/>
        <xdr:cNvSpPr txBox="1"/>
      </xdr:nvSpPr>
      <xdr:spPr>
        <a:xfrm>
          <a:off x="19278111" y="130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6604</xdr:rowOff>
    </xdr:from>
    <xdr:to>
      <xdr:col>27</xdr:col>
      <xdr:colOff>161925</xdr:colOff>
      <xdr:row>75</xdr:row>
      <xdr:rowOff>108204</xdr:rowOff>
    </xdr:to>
    <xdr:sp macro="" textlink="">
      <xdr:nvSpPr>
        <xdr:cNvPr id="856" name="円/楕円 855"/>
        <xdr:cNvSpPr/>
      </xdr:nvSpPr>
      <xdr:spPr>
        <a:xfrm>
          <a:off x="18605500" y="128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124731</xdr:rowOff>
    </xdr:from>
    <xdr:ext cx="534377" cy="259045"/>
    <xdr:sp macro="" textlink="">
      <xdr:nvSpPr>
        <xdr:cNvPr id="857" name="テキスト ボックス 856"/>
        <xdr:cNvSpPr txBox="1"/>
      </xdr:nvSpPr>
      <xdr:spPr>
        <a:xfrm>
          <a:off x="18389111" y="126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歳出決算総額は、住民一人当たり１，１１３千円となっている。主な構成項目である人件費は、住民一人当たり２３４，３５９円となっており、類似団体平均と比べてかなり高い水準にある。これは</a:t>
          </a:r>
          <a:r>
            <a:rPr kumimoji="1" lang="ja-JP" altLang="ja-JP" sz="1300">
              <a:solidFill>
                <a:schemeClr val="dk1"/>
              </a:solidFill>
              <a:effectLst/>
              <a:latin typeface="+mn-lt"/>
              <a:ea typeface="+mn-ea"/>
              <a:cs typeface="+mn-cs"/>
            </a:rPr>
            <a:t>保育所６箇所及び診療所４箇所を直営するほか、町立高等学校を有することから職員数が多</a:t>
          </a:r>
          <a:r>
            <a:rPr kumimoji="1" lang="ja-JP" altLang="en-US" sz="1300">
              <a:solidFill>
                <a:schemeClr val="dk1"/>
              </a:solidFill>
              <a:effectLst/>
              <a:latin typeface="+mn-lt"/>
              <a:ea typeface="+mn-ea"/>
              <a:cs typeface="+mn-cs"/>
            </a:rPr>
            <a:t>いことが要因である。</a:t>
          </a:r>
          <a:endParaRPr kumimoji="1" lang="en-US" altLang="ja-JP" sz="1300">
            <a:solidFill>
              <a:schemeClr val="dk1"/>
            </a:solidFill>
            <a:effectLst/>
            <a:latin typeface="+mn-lt"/>
            <a:ea typeface="+mn-ea"/>
            <a:cs typeface="+mn-cs"/>
          </a:endParaRPr>
        </a:p>
        <a:p>
          <a:r>
            <a:rPr kumimoji="1" lang="ja-JP" altLang="en-US" sz="1300">
              <a:latin typeface="ＭＳ Ｐゴシック"/>
            </a:rPr>
            <a:t>　維持補修費については、</a:t>
          </a:r>
          <a:r>
            <a:rPr kumimoji="1" lang="ja-JP" altLang="ja-JP" sz="1300">
              <a:solidFill>
                <a:schemeClr val="dk1"/>
              </a:solidFill>
              <a:effectLst/>
              <a:latin typeface="+mn-lt"/>
              <a:ea typeface="+mn-ea"/>
              <a:cs typeface="+mn-cs"/>
            </a:rPr>
            <a:t>住民一人当たり２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３</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、こちらも類似団体</a:t>
          </a:r>
          <a:r>
            <a:rPr kumimoji="1" lang="ja-JP" altLang="ja-JP" sz="1300">
              <a:solidFill>
                <a:schemeClr val="dk1"/>
              </a:solidFill>
              <a:effectLst/>
              <a:latin typeface="+mn-lt"/>
              <a:ea typeface="+mn-ea"/>
              <a:cs typeface="+mn-cs"/>
            </a:rPr>
            <a:t>平均と比べてかなり高い水準にある。</a:t>
          </a:r>
          <a:r>
            <a:rPr kumimoji="1" lang="ja-JP" altLang="en-US" sz="1300">
              <a:solidFill>
                <a:schemeClr val="dk1"/>
              </a:solidFill>
              <a:effectLst/>
              <a:latin typeface="+mn-lt"/>
              <a:ea typeface="+mn-ea"/>
              <a:cs typeface="+mn-cs"/>
            </a:rPr>
            <a:t>これは行政財産である建物及び附帯設備の大半が経過年数２０年を超えており維持補修が件数が増加していることが要因である。</a:t>
          </a:r>
          <a:endParaRPr kumimoji="1" lang="en-US" altLang="ja-JP" sz="1300">
            <a:solidFill>
              <a:schemeClr val="dk1"/>
            </a:solidFill>
            <a:effectLst/>
            <a:latin typeface="+mn-lt"/>
            <a:ea typeface="+mn-ea"/>
            <a:cs typeface="+mn-cs"/>
          </a:endParaRPr>
        </a:p>
        <a:p>
          <a:r>
            <a:rPr kumimoji="1" lang="ja-JP" altLang="en-US" sz="1300">
              <a:latin typeface="ＭＳ Ｐゴシック"/>
            </a:rPr>
            <a:t>　このため、人件費については職員定数管理計画に基づき職員定数の適正化を図り、維持補修費については公共施設等総合管理計画に基づき事業の取捨選択を徹底していくことで、費用の減少に努める。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6,147
423.63
7,060,303
6,898,601
109,653
4,527,871
7,758,130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34</xdr:row>
      <xdr:rowOff>123698</xdr:rowOff>
    </xdr:to>
    <xdr:cxnSp macro="">
      <xdr:nvCxnSpPr>
        <xdr:cNvPr id="61" name="直線コネクタ 60"/>
        <xdr:cNvCxnSpPr/>
      </xdr:nvCxnSpPr>
      <xdr:spPr>
        <a:xfrm flipV="1">
          <a:off x="3797300" y="5917565"/>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123698</xdr:rowOff>
    </xdr:from>
    <xdr:to>
      <xdr:col>5</xdr:col>
      <xdr:colOff>358775</xdr:colOff>
      <xdr:row>34</xdr:row>
      <xdr:rowOff>151511</xdr:rowOff>
    </xdr:to>
    <xdr:cxnSp macro="">
      <xdr:nvCxnSpPr>
        <xdr:cNvPr id="64" name="直線コネクタ 63"/>
        <xdr:cNvCxnSpPr/>
      </xdr:nvCxnSpPr>
      <xdr:spPr>
        <a:xfrm flipV="1">
          <a:off x="2908300" y="595299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97663</xdr:rowOff>
    </xdr:from>
    <xdr:to>
      <xdr:col>4</xdr:col>
      <xdr:colOff>155575</xdr:colOff>
      <xdr:row>34</xdr:row>
      <xdr:rowOff>151511</xdr:rowOff>
    </xdr:to>
    <xdr:cxnSp macro="">
      <xdr:nvCxnSpPr>
        <xdr:cNvPr id="67" name="直線コネクタ 66"/>
        <xdr:cNvCxnSpPr/>
      </xdr:nvCxnSpPr>
      <xdr:spPr>
        <a:xfrm>
          <a:off x="2019300" y="5926963"/>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381</xdr:rowOff>
    </xdr:from>
    <xdr:to>
      <xdr:col>2</xdr:col>
      <xdr:colOff>638175</xdr:colOff>
      <xdr:row>34</xdr:row>
      <xdr:rowOff>97663</xdr:rowOff>
    </xdr:to>
    <xdr:cxnSp macro="">
      <xdr:nvCxnSpPr>
        <xdr:cNvPr id="70" name="直線コネクタ 69"/>
        <xdr:cNvCxnSpPr/>
      </xdr:nvCxnSpPr>
      <xdr:spPr>
        <a:xfrm>
          <a:off x="1130300" y="5829681"/>
          <a:ext cx="8890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37465</xdr:rowOff>
    </xdr:from>
    <xdr:to>
      <xdr:col>6</xdr:col>
      <xdr:colOff>561975</xdr:colOff>
      <xdr:row>34</xdr:row>
      <xdr:rowOff>139065</xdr:rowOff>
    </xdr:to>
    <xdr:sp macro="" textlink="">
      <xdr:nvSpPr>
        <xdr:cNvPr id="80" name="円/楕円 79"/>
        <xdr:cNvSpPr/>
      </xdr:nvSpPr>
      <xdr:spPr>
        <a:xfrm>
          <a:off x="45847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60342</xdr:rowOff>
    </xdr:from>
    <xdr:ext cx="534377" cy="259045"/>
    <xdr:sp macro="" textlink="">
      <xdr:nvSpPr>
        <xdr:cNvPr id="81" name="議会費該当値テキスト"/>
        <xdr:cNvSpPr txBox="1"/>
      </xdr:nvSpPr>
      <xdr:spPr>
        <a:xfrm>
          <a:off x="4686300" y="57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72898</xdr:rowOff>
    </xdr:from>
    <xdr:to>
      <xdr:col>5</xdr:col>
      <xdr:colOff>409575</xdr:colOff>
      <xdr:row>35</xdr:row>
      <xdr:rowOff>3048</xdr:rowOff>
    </xdr:to>
    <xdr:sp macro="" textlink="">
      <xdr:nvSpPr>
        <xdr:cNvPr id="82" name="円/楕円 81"/>
        <xdr:cNvSpPr/>
      </xdr:nvSpPr>
      <xdr:spPr>
        <a:xfrm>
          <a:off x="3746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19575</xdr:rowOff>
    </xdr:from>
    <xdr:ext cx="534377" cy="259045"/>
    <xdr:sp macro="" textlink="">
      <xdr:nvSpPr>
        <xdr:cNvPr id="83" name="テキスト ボックス 82"/>
        <xdr:cNvSpPr txBox="1"/>
      </xdr:nvSpPr>
      <xdr:spPr>
        <a:xfrm>
          <a:off x="3530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100711</xdr:rowOff>
    </xdr:from>
    <xdr:to>
      <xdr:col>4</xdr:col>
      <xdr:colOff>206375</xdr:colOff>
      <xdr:row>35</xdr:row>
      <xdr:rowOff>30861</xdr:rowOff>
    </xdr:to>
    <xdr:sp macro="" textlink="">
      <xdr:nvSpPr>
        <xdr:cNvPr id="84" name="円/楕円 83"/>
        <xdr:cNvSpPr/>
      </xdr:nvSpPr>
      <xdr:spPr>
        <a:xfrm>
          <a:off x="2857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47388</xdr:rowOff>
    </xdr:from>
    <xdr:ext cx="534377" cy="259045"/>
    <xdr:sp macro="" textlink="">
      <xdr:nvSpPr>
        <xdr:cNvPr id="85" name="テキスト ボックス 84"/>
        <xdr:cNvSpPr txBox="1"/>
      </xdr:nvSpPr>
      <xdr:spPr>
        <a:xfrm>
          <a:off x="2641111" y="570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46863</xdr:rowOff>
    </xdr:from>
    <xdr:to>
      <xdr:col>3</xdr:col>
      <xdr:colOff>3175</xdr:colOff>
      <xdr:row>34</xdr:row>
      <xdr:rowOff>148463</xdr:rowOff>
    </xdr:to>
    <xdr:sp macro="" textlink="">
      <xdr:nvSpPr>
        <xdr:cNvPr id="86" name="円/楕円 85"/>
        <xdr:cNvSpPr/>
      </xdr:nvSpPr>
      <xdr:spPr>
        <a:xfrm>
          <a:off x="1968500" y="58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164990</xdr:rowOff>
    </xdr:from>
    <xdr:ext cx="534377" cy="259045"/>
    <xdr:sp macro="" textlink="">
      <xdr:nvSpPr>
        <xdr:cNvPr id="87" name="テキスト ボックス 86"/>
        <xdr:cNvSpPr txBox="1"/>
      </xdr:nvSpPr>
      <xdr:spPr>
        <a:xfrm>
          <a:off x="1752111" y="56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121031</xdr:rowOff>
    </xdr:from>
    <xdr:to>
      <xdr:col>1</xdr:col>
      <xdr:colOff>485775</xdr:colOff>
      <xdr:row>34</xdr:row>
      <xdr:rowOff>51181</xdr:rowOff>
    </xdr:to>
    <xdr:sp macro="" textlink="">
      <xdr:nvSpPr>
        <xdr:cNvPr id="88" name="円/楕円 87"/>
        <xdr:cNvSpPr/>
      </xdr:nvSpPr>
      <xdr:spPr>
        <a:xfrm>
          <a:off x="1079500" y="57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67708</xdr:rowOff>
    </xdr:from>
    <xdr:ext cx="534377" cy="259045"/>
    <xdr:sp macro="" textlink="">
      <xdr:nvSpPr>
        <xdr:cNvPr id="89" name="テキスト ボックス 88"/>
        <xdr:cNvSpPr txBox="1"/>
      </xdr:nvSpPr>
      <xdr:spPr>
        <a:xfrm>
          <a:off x="863111" y="5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73315</xdr:rowOff>
    </xdr:from>
    <xdr:to>
      <xdr:col>6</xdr:col>
      <xdr:colOff>511175</xdr:colOff>
      <xdr:row>56</xdr:row>
      <xdr:rowOff>126575</xdr:rowOff>
    </xdr:to>
    <xdr:cxnSp macro="">
      <xdr:nvCxnSpPr>
        <xdr:cNvPr id="120" name="直線コネクタ 119"/>
        <xdr:cNvCxnSpPr/>
      </xdr:nvCxnSpPr>
      <xdr:spPr>
        <a:xfrm flipV="1">
          <a:off x="3797300" y="9503065"/>
          <a:ext cx="838200" cy="2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60147</xdr:rowOff>
    </xdr:from>
    <xdr:to>
      <xdr:col>5</xdr:col>
      <xdr:colOff>358775</xdr:colOff>
      <xdr:row>56</xdr:row>
      <xdr:rowOff>126575</xdr:rowOff>
    </xdr:to>
    <xdr:cxnSp macro="">
      <xdr:nvCxnSpPr>
        <xdr:cNvPr id="123" name="直線コネクタ 122"/>
        <xdr:cNvCxnSpPr/>
      </xdr:nvCxnSpPr>
      <xdr:spPr>
        <a:xfrm>
          <a:off x="2908300" y="9661347"/>
          <a:ext cx="8890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33444</xdr:rowOff>
    </xdr:from>
    <xdr:to>
      <xdr:col>4</xdr:col>
      <xdr:colOff>155575</xdr:colOff>
      <xdr:row>56</xdr:row>
      <xdr:rowOff>60147</xdr:rowOff>
    </xdr:to>
    <xdr:cxnSp macro="">
      <xdr:nvCxnSpPr>
        <xdr:cNvPr id="126" name="直線コネクタ 125"/>
        <xdr:cNvCxnSpPr/>
      </xdr:nvCxnSpPr>
      <xdr:spPr>
        <a:xfrm>
          <a:off x="2019300" y="9634644"/>
          <a:ext cx="8890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33444</xdr:rowOff>
    </xdr:from>
    <xdr:to>
      <xdr:col>2</xdr:col>
      <xdr:colOff>638175</xdr:colOff>
      <xdr:row>56</xdr:row>
      <xdr:rowOff>56797</xdr:rowOff>
    </xdr:to>
    <xdr:cxnSp macro="">
      <xdr:nvCxnSpPr>
        <xdr:cNvPr id="129" name="直線コネクタ 128"/>
        <xdr:cNvCxnSpPr/>
      </xdr:nvCxnSpPr>
      <xdr:spPr>
        <a:xfrm flipV="1">
          <a:off x="1130300" y="9634644"/>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22515</xdr:rowOff>
    </xdr:from>
    <xdr:to>
      <xdr:col>6</xdr:col>
      <xdr:colOff>561975</xdr:colOff>
      <xdr:row>55</xdr:row>
      <xdr:rowOff>124115</xdr:rowOff>
    </xdr:to>
    <xdr:sp macro="" textlink="">
      <xdr:nvSpPr>
        <xdr:cNvPr id="139" name="円/楕円 138"/>
        <xdr:cNvSpPr/>
      </xdr:nvSpPr>
      <xdr:spPr>
        <a:xfrm>
          <a:off x="4584700" y="94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45392</xdr:rowOff>
    </xdr:from>
    <xdr:ext cx="599010" cy="259045"/>
    <xdr:sp macro="" textlink="">
      <xdr:nvSpPr>
        <xdr:cNvPr id="140" name="総務費該当値テキスト"/>
        <xdr:cNvSpPr txBox="1"/>
      </xdr:nvSpPr>
      <xdr:spPr>
        <a:xfrm>
          <a:off x="4686300" y="930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75775</xdr:rowOff>
    </xdr:from>
    <xdr:to>
      <xdr:col>5</xdr:col>
      <xdr:colOff>409575</xdr:colOff>
      <xdr:row>57</xdr:row>
      <xdr:rowOff>5925</xdr:rowOff>
    </xdr:to>
    <xdr:sp macro="" textlink="">
      <xdr:nvSpPr>
        <xdr:cNvPr id="141" name="円/楕円 140"/>
        <xdr:cNvSpPr/>
      </xdr:nvSpPr>
      <xdr:spPr>
        <a:xfrm>
          <a:off x="3746500" y="96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168502</xdr:rowOff>
    </xdr:from>
    <xdr:ext cx="599010" cy="259045"/>
    <xdr:sp macro="" textlink="">
      <xdr:nvSpPr>
        <xdr:cNvPr id="142" name="テキスト ボックス 141"/>
        <xdr:cNvSpPr txBox="1"/>
      </xdr:nvSpPr>
      <xdr:spPr>
        <a:xfrm>
          <a:off x="3497794" y="97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9347</xdr:rowOff>
    </xdr:from>
    <xdr:to>
      <xdr:col>4</xdr:col>
      <xdr:colOff>206375</xdr:colOff>
      <xdr:row>56</xdr:row>
      <xdr:rowOff>110947</xdr:rowOff>
    </xdr:to>
    <xdr:sp macro="" textlink="">
      <xdr:nvSpPr>
        <xdr:cNvPr id="143" name="円/楕円 142"/>
        <xdr:cNvSpPr/>
      </xdr:nvSpPr>
      <xdr:spPr>
        <a:xfrm>
          <a:off x="28575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127474</xdr:rowOff>
    </xdr:from>
    <xdr:ext cx="599010" cy="259045"/>
    <xdr:sp macro="" textlink="">
      <xdr:nvSpPr>
        <xdr:cNvPr id="144" name="テキスト ボックス 143"/>
        <xdr:cNvSpPr txBox="1"/>
      </xdr:nvSpPr>
      <xdr:spPr>
        <a:xfrm>
          <a:off x="2608794" y="938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154094</xdr:rowOff>
    </xdr:from>
    <xdr:to>
      <xdr:col>3</xdr:col>
      <xdr:colOff>3175</xdr:colOff>
      <xdr:row>56</xdr:row>
      <xdr:rowOff>84244</xdr:rowOff>
    </xdr:to>
    <xdr:sp macro="" textlink="">
      <xdr:nvSpPr>
        <xdr:cNvPr id="145" name="円/楕円 144"/>
        <xdr:cNvSpPr/>
      </xdr:nvSpPr>
      <xdr:spPr>
        <a:xfrm>
          <a:off x="1968500" y="9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100771</xdr:rowOff>
    </xdr:from>
    <xdr:ext cx="599010" cy="259045"/>
    <xdr:sp macro="" textlink="">
      <xdr:nvSpPr>
        <xdr:cNvPr id="146" name="テキスト ボックス 145"/>
        <xdr:cNvSpPr txBox="1"/>
      </xdr:nvSpPr>
      <xdr:spPr>
        <a:xfrm>
          <a:off x="1719794" y="93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5997</xdr:rowOff>
    </xdr:from>
    <xdr:to>
      <xdr:col>1</xdr:col>
      <xdr:colOff>485775</xdr:colOff>
      <xdr:row>56</xdr:row>
      <xdr:rowOff>107597</xdr:rowOff>
    </xdr:to>
    <xdr:sp macro="" textlink="">
      <xdr:nvSpPr>
        <xdr:cNvPr id="147" name="円/楕円 146"/>
        <xdr:cNvSpPr/>
      </xdr:nvSpPr>
      <xdr:spPr>
        <a:xfrm>
          <a:off x="1079500" y="96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124124</xdr:rowOff>
    </xdr:from>
    <xdr:ext cx="599010" cy="259045"/>
    <xdr:sp macro="" textlink="">
      <xdr:nvSpPr>
        <xdr:cNvPr id="148" name="テキスト ボックス 147"/>
        <xdr:cNvSpPr txBox="1"/>
      </xdr:nvSpPr>
      <xdr:spPr>
        <a:xfrm>
          <a:off x="830794" y="938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13233</xdr:rowOff>
    </xdr:from>
    <xdr:to>
      <xdr:col>6</xdr:col>
      <xdr:colOff>511175</xdr:colOff>
      <xdr:row>77</xdr:row>
      <xdr:rowOff>15611</xdr:rowOff>
    </xdr:to>
    <xdr:cxnSp macro="">
      <xdr:nvCxnSpPr>
        <xdr:cNvPr id="176" name="直線コネクタ 175"/>
        <xdr:cNvCxnSpPr/>
      </xdr:nvCxnSpPr>
      <xdr:spPr>
        <a:xfrm flipV="1">
          <a:off x="3797300" y="13214883"/>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15611</xdr:rowOff>
    </xdr:from>
    <xdr:to>
      <xdr:col>5</xdr:col>
      <xdr:colOff>358775</xdr:colOff>
      <xdr:row>77</xdr:row>
      <xdr:rowOff>53783</xdr:rowOff>
    </xdr:to>
    <xdr:cxnSp macro="">
      <xdr:nvCxnSpPr>
        <xdr:cNvPr id="179" name="直線コネクタ 178"/>
        <xdr:cNvCxnSpPr/>
      </xdr:nvCxnSpPr>
      <xdr:spPr>
        <a:xfrm flipV="1">
          <a:off x="2908300" y="13217261"/>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53783</xdr:rowOff>
    </xdr:from>
    <xdr:to>
      <xdr:col>4</xdr:col>
      <xdr:colOff>155575</xdr:colOff>
      <xdr:row>77</xdr:row>
      <xdr:rowOff>87140</xdr:rowOff>
    </xdr:to>
    <xdr:cxnSp macro="">
      <xdr:nvCxnSpPr>
        <xdr:cNvPr id="182" name="直線コネクタ 181"/>
        <xdr:cNvCxnSpPr/>
      </xdr:nvCxnSpPr>
      <xdr:spPr>
        <a:xfrm flipV="1">
          <a:off x="2019300" y="13255433"/>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87140</xdr:rowOff>
    </xdr:from>
    <xdr:to>
      <xdr:col>2</xdr:col>
      <xdr:colOff>638175</xdr:colOff>
      <xdr:row>77</xdr:row>
      <xdr:rowOff>101034</xdr:rowOff>
    </xdr:to>
    <xdr:cxnSp macro="">
      <xdr:nvCxnSpPr>
        <xdr:cNvPr id="185" name="直線コネクタ 184"/>
        <xdr:cNvCxnSpPr/>
      </xdr:nvCxnSpPr>
      <xdr:spPr>
        <a:xfrm flipV="1">
          <a:off x="1130300" y="1328879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133883</xdr:rowOff>
    </xdr:from>
    <xdr:to>
      <xdr:col>6</xdr:col>
      <xdr:colOff>561975</xdr:colOff>
      <xdr:row>77</xdr:row>
      <xdr:rowOff>64033</xdr:rowOff>
    </xdr:to>
    <xdr:sp macro="" textlink="">
      <xdr:nvSpPr>
        <xdr:cNvPr id="195" name="円/楕円 194"/>
        <xdr:cNvSpPr/>
      </xdr:nvSpPr>
      <xdr:spPr>
        <a:xfrm>
          <a:off x="4584700" y="131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112310</xdr:rowOff>
    </xdr:from>
    <xdr:ext cx="599010" cy="259045"/>
    <xdr:sp macro="" textlink="">
      <xdr:nvSpPr>
        <xdr:cNvPr id="196" name="民生費該当値テキスト"/>
        <xdr:cNvSpPr txBox="1"/>
      </xdr:nvSpPr>
      <xdr:spPr>
        <a:xfrm>
          <a:off x="4686300" y="131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136261</xdr:rowOff>
    </xdr:from>
    <xdr:to>
      <xdr:col>5</xdr:col>
      <xdr:colOff>409575</xdr:colOff>
      <xdr:row>77</xdr:row>
      <xdr:rowOff>66411</xdr:rowOff>
    </xdr:to>
    <xdr:sp macro="" textlink="">
      <xdr:nvSpPr>
        <xdr:cNvPr id="197" name="円/楕円 196"/>
        <xdr:cNvSpPr/>
      </xdr:nvSpPr>
      <xdr:spPr>
        <a:xfrm>
          <a:off x="37465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57538</xdr:rowOff>
    </xdr:from>
    <xdr:ext cx="599010" cy="259045"/>
    <xdr:sp macro="" textlink="">
      <xdr:nvSpPr>
        <xdr:cNvPr id="198" name="テキスト ボックス 197"/>
        <xdr:cNvSpPr txBox="1"/>
      </xdr:nvSpPr>
      <xdr:spPr>
        <a:xfrm>
          <a:off x="3497794" y="1325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2983</xdr:rowOff>
    </xdr:from>
    <xdr:to>
      <xdr:col>4</xdr:col>
      <xdr:colOff>206375</xdr:colOff>
      <xdr:row>77</xdr:row>
      <xdr:rowOff>104583</xdr:rowOff>
    </xdr:to>
    <xdr:sp macro="" textlink="">
      <xdr:nvSpPr>
        <xdr:cNvPr id="199" name="円/楕円 198"/>
        <xdr:cNvSpPr/>
      </xdr:nvSpPr>
      <xdr:spPr>
        <a:xfrm>
          <a:off x="2857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95710</xdr:rowOff>
    </xdr:from>
    <xdr:ext cx="599010" cy="259045"/>
    <xdr:sp macro="" textlink="">
      <xdr:nvSpPr>
        <xdr:cNvPr id="200" name="テキスト ボックス 199"/>
        <xdr:cNvSpPr txBox="1"/>
      </xdr:nvSpPr>
      <xdr:spPr>
        <a:xfrm>
          <a:off x="2608794" y="1329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36340</xdr:rowOff>
    </xdr:from>
    <xdr:to>
      <xdr:col>3</xdr:col>
      <xdr:colOff>3175</xdr:colOff>
      <xdr:row>77</xdr:row>
      <xdr:rowOff>137940</xdr:rowOff>
    </xdr:to>
    <xdr:sp macro="" textlink="">
      <xdr:nvSpPr>
        <xdr:cNvPr id="201" name="円/楕円 200"/>
        <xdr:cNvSpPr/>
      </xdr:nvSpPr>
      <xdr:spPr>
        <a:xfrm>
          <a:off x="1968500" y="132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129067</xdr:rowOff>
    </xdr:from>
    <xdr:ext cx="599010" cy="259045"/>
    <xdr:sp macro="" textlink="">
      <xdr:nvSpPr>
        <xdr:cNvPr id="202" name="テキスト ボックス 201"/>
        <xdr:cNvSpPr txBox="1"/>
      </xdr:nvSpPr>
      <xdr:spPr>
        <a:xfrm>
          <a:off x="1719794" y="133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50234</xdr:rowOff>
    </xdr:from>
    <xdr:to>
      <xdr:col>1</xdr:col>
      <xdr:colOff>485775</xdr:colOff>
      <xdr:row>77</xdr:row>
      <xdr:rowOff>151834</xdr:rowOff>
    </xdr:to>
    <xdr:sp macro="" textlink="">
      <xdr:nvSpPr>
        <xdr:cNvPr id="203" name="円/楕円 202"/>
        <xdr:cNvSpPr/>
      </xdr:nvSpPr>
      <xdr:spPr>
        <a:xfrm>
          <a:off x="1079500" y="132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142961</xdr:rowOff>
    </xdr:from>
    <xdr:ext cx="599010" cy="259045"/>
    <xdr:sp macro="" textlink="">
      <xdr:nvSpPr>
        <xdr:cNvPr id="204" name="テキスト ボックス 203"/>
        <xdr:cNvSpPr txBox="1"/>
      </xdr:nvSpPr>
      <xdr:spPr>
        <a:xfrm>
          <a:off x="830794" y="1334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16393</xdr:rowOff>
    </xdr:from>
    <xdr:to>
      <xdr:col>6</xdr:col>
      <xdr:colOff>511175</xdr:colOff>
      <xdr:row>95</xdr:row>
      <xdr:rowOff>130702</xdr:rowOff>
    </xdr:to>
    <xdr:cxnSp macro="">
      <xdr:nvCxnSpPr>
        <xdr:cNvPr id="231" name="直線コネクタ 230"/>
        <xdr:cNvCxnSpPr/>
      </xdr:nvCxnSpPr>
      <xdr:spPr>
        <a:xfrm>
          <a:off x="3797300" y="16304143"/>
          <a:ext cx="838200" cy="1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16393</xdr:rowOff>
    </xdr:from>
    <xdr:to>
      <xdr:col>5</xdr:col>
      <xdr:colOff>358775</xdr:colOff>
      <xdr:row>95</xdr:row>
      <xdr:rowOff>115664</xdr:rowOff>
    </xdr:to>
    <xdr:cxnSp macro="">
      <xdr:nvCxnSpPr>
        <xdr:cNvPr id="234" name="直線コネクタ 233"/>
        <xdr:cNvCxnSpPr/>
      </xdr:nvCxnSpPr>
      <xdr:spPr>
        <a:xfrm flipV="1">
          <a:off x="2908300" y="16304143"/>
          <a:ext cx="889000" cy="9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51305</xdr:rowOff>
    </xdr:from>
    <xdr:to>
      <xdr:col>4</xdr:col>
      <xdr:colOff>155575</xdr:colOff>
      <xdr:row>95</xdr:row>
      <xdr:rowOff>115664</xdr:rowOff>
    </xdr:to>
    <xdr:cxnSp macro="">
      <xdr:nvCxnSpPr>
        <xdr:cNvPr id="237" name="直線コネクタ 236"/>
        <xdr:cNvCxnSpPr/>
      </xdr:nvCxnSpPr>
      <xdr:spPr>
        <a:xfrm>
          <a:off x="2019300" y="16339055"/>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51305</xdr:rowOff>
    </xdr:from>
    <xdr:to>
      <xdr:col>2</xdr:col>
      <xdr:colOff>638175</xdr:colOff>
      <xdr:row>95</xdr:row>
      <xdr:rowOff>99120</xdr:rowOff>
    </xdr:to>
    <xdr:cxnSp macro="">
      <xdr:nvCxnSpPr>
        <xdr:cNvPr id="240" name="直線コネクタ 239"/>
        <xdr:cNvCxnSpPr/>
      </xdr:nvCxnSpPr>
      <xdr:spPr>
        <a:xfrm flipV="1">
          <a:off x="1130300" y="16339055"/>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79902</xdr:rowOff>
    </xdr:from>
    <xdr:to>
      <xdr:col>6</xdr:col>
      <xdr:colOff>561975</xdr:colOff>
      <xdr:row>96</xdr:row>
      <xdr:rowOff>10052</xdr:rowOff>
    </xdr:to>
    <xdr:sp macro="" textlink="">
      <xdr:nvSpPr>
        <xdr:cNvPr id="250" name="円/楕円 249"/>
        <xdr:cNvSpPr/>
      </xdr:nvSpPr>
      <xdr:spPr>
        <a:xfrm>
          <a:off x="4584700" y="16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102779</xdr:rowOff>
    </xdr:from>
    <xdr:ext cx="599010" cy="259045"/>
    <xdr:sp macro="" textlink="">
      <xdr:nvSpPr>
        <xdr:cNvPr id="251" name="衛生費該当値テキスト"/>
        <xdr:cNvSpPr txBox="1"/>
      </xdr:nvSpPr>
      <xdr:spPr>
        <a:xfrm>
          <a:off x="4686300" y="162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137043</xdr:rowOff>
    </xdr:from>
    <xdr:to>
      <xdr:col>5</xdr:col>
      <xdr:colOff>409575</xdr:colOff>
      <xdr:row>95</xdr:row>
      <xdr:rowOff>67193</xdr:rowOff>
    </xdr:to>
    <xdr:sp macro="" textlink="">
      <xdr:nvSpPr>
        <xdr:cNvPr id="252" name="円/楕円 251"/>
        <xdr:cNvSpPr/>
      </xdr:nvSpPr>
      <xdr:spPr>
        <a:xfrm>
          <a:off x="3746500" y="16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83720</xdr:rowOff>
    </xdr:from>
    <xdr:ext cx="599010" cy="259045"/>
    <xdr:sp macro="" textlink="">
      <xdr:nvSpPr>
        <xdr:cNvPr id="253" name="テキスト ボックス 252"/>
        <xdr:cNvSpPr txBox="1"/>
      </xdr:nvSpPr>
      <xdr:spPr>
        <a:xfrm>
          <a:off x="3497794" y="1602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64864</xdr:rowOff>
    </xdr:from>
    <xdr:to>
      <xdr:col>4</xdr:col>
      <xdr:colOff>206375</xdr:colOff>
      <xdr:row>95</xdr:row>
      <xdr:rowOff>166464</xdr:rowOff>
    </xdr:to>
    <xdr:sp macro="" textlink="">
      <xdr:nvSpPr>
        <xdr:cNvPr id="254" name="円/楕円 253"/>
        <xdr:cNvSpPr/>
      </xdr:nvSpPr>
      <xdr:spPr>
        <a:xfrm>
          <a:off x="2857500" y="16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11541</xdr:rowOff>
    </xdr:from>
    <xdr:ext cx="599010" cy="259045"/>
    <xdr:sp macro="" textlink="">
      <xdr:nvSpPr>
        <xdr:cNvPr id="255" name="テキスト ボックス 254"/>
        <xdr:cNvSpPr txBox="1"/>
      </xdr:nvSpPr>
      <xdr:spPr>
        <a:xfrm>
          <a:off x="2608794" y="1612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505</xdr:rowOff>
    </xdr:from>
    <xdr:to>
      <xdr:col>3</xdr:col>
      <xdr:colOff>3175</xdr:colOff>
      <xdr:row>95</xdr:row>
      <xdr:rowOff>102105</xdr:rowOff>
    </xdr:to>
    <xdr:sp macro="" textlink="">
      <xdr:nvSpPr>
        <xdr:cNvPr id="256" name="円/楕円 255"/>
        <xdr:cNvSpPr/>
      </xdr:nvSpPr>
      <xdr:spPr>
        <a:xfrm>
          <a:off x="1968500" y="162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118632</xdr:rowOff>
    </xdr:from>
    <xdr:ext cx="599010" cy="259045"/>
    <xdr:sp macro="" textlink="">
      <xdr:nvSpPr>
        <xdr:cNvPr id="257" name="テキスト ボックス 256"/>
        <xdr:cNvSpPr txBox="1"/>
      </xdr:nvSpPr>
      <xdr:spPr>
        <a:xfrm>
          <a:off x="1719794" y="1606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48320</xdr:rowOff>
    </xdr:from>
    <xdr:to>
      <xdr:col>1</xdr:col>
      <xdr:colOff>485775</xdr:colOff>
      <xdr:row>95</xdr:row>
      <xdr:rowOff>149920</xdr:rowOff>
    </xdr:to>
    <xdr:sp macro="" textlink="">
      <xdr:nvSpPr>
        <xdr:cNvPr id="258" name="円/楕円 257"/>
        <xdr:cNvSpPr/>
      </xdr:nvSpPr>
      <xdr:spPr>
        <a:xfrm>
          <a:off x="1079500" y="163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166447</xdr:rowOff>
    </xdr:from>
    <xdr:ext cx="599010" cy="259045"/>
    <xdr:sp macro="" textlink="">
      <xdr:nvSpPr>
        <xdr:cNvPr id="259" name="テキスト ボックス 258"/>
        <xdr:cNvSpPr txBox="1"/>
      </xdr:nvSpPr>
      <xdr:spPr>
        <a:xfrm>
          <a:off x="830794" y="161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170439</xdr:rowOff>
    </xdr:from>
    <xdr:to>
      <xdr:col>15</xdr:col>
      <xdr:colOff>180975</xdr:colOff>
      <xdr:row>56</xdr:row>
      <xdr:rowOff>8293</xdr:rowOff>
    </xdr:to>
    <xdr:cxnSp macro="">
      <xdr:nvCxnSpPr>
        <xdr:cNvPr id="343" name="直線コネクタ 342"/>
        <xdr:cNvCxnSpPr/>
      </xdr:nvCxnSpPr>
      <xdr:spPr>
        <a:xfrm flipV="1">
          <a:off x="9639300" y="9600189"/>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6632</xdr:rowOff>
    </xdr:from>
    <xdr:to>
      <xdr:col>14</xdr:col>
      <xdr:colOff>28575</xdr:colOff>
      <xdr:row>56</xdr:row>
      <xdr:rowOff>8293</xdr:rowOff>
    </xdr:to>
    <xdr:cxnSp macro="">
      <xdr:nvCxnSpPr>
        <xdr:cNvPr id="346" name="直線コネクタ 345"/>
        <xdr:cNvCxnSpPr/>
      </xdr:nvCxnSpPr>
      <xdr:spPr>
        <a:xfrm>
          <a:off x="8750300" y="9607832"/>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144657</xdr:rowOff>
    </xdr:from>
    <xdr:to>
      <xdr:col>12</xdr:col>
      <xdr:colOff>511175</xdr:colOff>
      <xdr:row>56</xdr:row>
      <xdr:rowOff>6632</xdr:rowOff>
    </xdr:to>
    <xdr:cxnSp macro="">
      <xdr:nvCxnSpPr>
        <xdr:cNvPr id="349" name="直線コネクタ 348"/>
        <xdr:cNvCxnSpPr/>
      </xdr:nvCxnSpPr>
      <xdr:spPr>
        <a:xfrm>
          <a:off x="7861300" y="8717157"/>
          <a:ext cx="889000" cy="89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144657</xdr:rowOff>
    </xdr:from>
    <xdr:to>
      <xdr:col>11</xdr:col>
      <xdr:colOff>307975</xdr:colOff>
      <xdr:row>56</xdr:row>
      <xdr:rowOff>135646</xdr:rowOff>
    </xdr:to>
    <xdr:cxnSp macro="">
      <xdr:nvCxnSpPr>
        <xdr:cNvPr id="352" name="直線コネクタ 351"/>
        <xdr:cNvCxnSpPr/>
      </xdr:nvCxnSpPr>
      <xdr:spPr>
        <a:xfrm flipV="1">
          <a:off x="6972300" y="8717157"/>
          <a:ext cx="889000" cy="10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119639</xdr:rowOff>
    </xdr:from>
    <xdr:to>
      <xdr:col>15</xdr:col>
      <xdr:colOff>231775</xdr:colOff>
      <xdr:row>56</xdr:row>
      <xdr:rowOff>49789</xdr:rowOff>
    </xdr:to>
    <xdr:sp macro="" textlink="">
      <xdr:nvSpPr>
        <xdr:cNvPr id="362" name="円/楕円 361"/>
        <xdr:cNvSpPr/>
      </xdr:nvSpPr>
      <xdr:spPr>
        <a:xfrm>
          <a:off x="10426700" y="95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142516</xdr:rowOff>
    </xdr:from>
    <xdr:ext cx="599010" cy="259045"/>
    <xdr:sp macro="" textlink="">
      <xdr:nvSpPr>
        <xdr:cNvPr id="363" name="農林水産業費該当値テキスト"/>
        <xdr:cNvSpPr txBox="1"/>
      </xdr:nvSpPr>
      <xdr:spPr>
        <a:xfrm>
          <a:off x="10528300" y="94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128943</xdr:rowOff>
    </xdr:from>
    <xdr:to>
      <xdr:col>14</xdr:col>
      <xdr:colOff>79375</xdr:colOff>
      <xdr:row>56</xdr:row>
      <xdr:rowOff>59093</xdr:rowOff>
    </xdr:to>
    <xdr:sp macro="" textlink="">
      <xdr:nvSpPr>
        <xdr:cNvPr id="364" name="円/楕円 363"/>
        <xdr:cNvSpPr/>
      </xdr:nvSpPr>
      <xdr:spPr>
        <a:xfrm>
          <a:off x="9588500" y="95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75620</xdr:rowOff>
    </xdr:from>
    <xdr:ext cx="599010" cy="259045"/>
    <xdr:sp macro="" textlink="">
      <xdr:nvSpPr>
        <xdr:cNvPr id="365" name="テキスト ボックス 364"/>
        <xdr:cNvSpPr txBox="1"/>
      </xdr:nvSpPr>
      <xdr:spPr>
        <a:xfrm>
          <a:off x="9339794" y="93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144,490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127282</xdr:rowOff>
    </xdr:from>
    <xdr:to>
      <xdr:col>12</xdr:col>
      <xdr:colOff>561975</xdr:colOff>
      <xdr:row>56</xdr:row>
      <xdr:rowOff>57432</xdr:rowOff>
    </xdr:to>
    <xdr:sp macro="" textlink="">
      <xdr:nvSpPr>
        <xdr:cNvPr id="366" name="円/楕円 365"/>
        <xdr:cNvSpPr/>
      </xdr:nvSpPr>
      <xdr:spPr>
        <a:xfrm>
          <a:off x="8699500" y="95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73959</xdr:rowOff>
    </xdr:from>
    <xdr:ext cx="599010" cy="259045"/>
    <xdr:sp macro="" textlink="">
      <xdr:nvSpPr>
        <xdr:cNvPr id="367" name="テキスト ボックス 366"/>
        <xdr:cNvSpPr txBox="1"/>
      </xdr:nvSpPr>
      <xdr:spPr>
        <a:xfrm>
          <a:off x="8450794" y="933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144,926</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93857</xdr:rowOff>
    </xdr:from>
    <xdr:to>
      <xdr:col>11</xdr:col>
      <xdr:colOff>358775</xdr:colOff>
      <xdr:row>51</xdr:row>
      <xdr:rowOff>24007</xdr:rowOff>
    </xdr:to>
    <xdr:sp macro="" textlink="">
      <xdr:nvSpPr>
        <xdr:cNvPr id="368" name="円/楕円 367"/>
        <xdr:cNvSpPr/>
      </xdr:nvSpPr>
      <xdr:spPr>
        <a:xfrm>
          <a:off x="7810500" y="8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40534</xdr:rowOff>
    </xdr:from>
    <xdr:ext cx="599010" cy="259045"/>
    <xdr:sp macro="" textlink="">
      <xdr:nvSpPr>
        <xdr:cNvPr id="369" name="テキスト ボックス 368"/>
        <xdr:cNvSpPr txBox="1"/>
      </xdr:nvSpPr>
      <xdr:spPr>
        <a:xfrm>
          <a:off x="7561794" y="844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84846</xdr:rowOff>
    </xdr:from>
    <xdr:to>
      <xdr:col>10</xdr:col>
      <xdr:colOff>155575</xdr:colOff>
      <xdr:row>57</xdr:row>
      <xdr:rowOff>14996</xdr:rowOff>
    </xdr:to>
    <xdr:sp macro="" textlink="">
      <xdr:nvSpPr>
        <xdr:cNvPr id="370" name="円/楕円 369"/>
        <xdr:cNvSpPr/>
      </xdr:nvSpPr>
      <xdr:spPr>
        <a:xfrm>
          <a:off x="6921500" y="96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31523</xdr:rowOff>
    </xdr:from>
    <xdr:ext cx="599010" cy="259045"/>
    <xdr:sp macro="" textlink="">
      <xdr:nvSpPr>
        <xdr:cNvPr id="371" name="テキスト ボックス 370"/>
        <xdr:cNvSpPr txBox="1"/>
      </xdr:nvSpPr>
      <xdr:spPr>
        <a:xfrm>
          <a:off x="6672794" y="946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44095</xdr:rowOff>
    </xdr:from>
    <xdr:to>
      <xdr:col>15</xdr:col>
      <xdr:colOff>180975</xdr:colOff>
      <xdr:row>77</xdr:row>
      <xdr:rowOff>48464</xdr:rowOff>
    </xdr:to>
    <xdr:cxnSp macro="">
      <xdr:nvCxnSpPr>
        <xdr:cNvPr id="400" name="直線コネクタ 399"/>
        <xdr:cNvCxnSpPr/>
      </xdr:nvCxnSpPr>
      <xdr:spPr>
        <a:xfrm>
          <a:off x="9639300" y="1324574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44095</xdr:rowOff>
    </xdr:from>
    <xdr:to>
      <xdr:col>14</xdr:col>
      <xdr:colOff>28575</xdr:colOff>
      <xdr:row>77</xdr:row>
      <xdr:rowOff>111086</xdr:rowOff>
    </xdr:to>
    <xdr:cxnSp macro="">
      <xdr:nvCxnSpPr>
        <xdr:cNvPr id="403" name="直線コネクタ 402"/>
        <xdr:cNvCxnSpPr/>
      </xdr:nvCxnSpPr>
      <xdr:spPr>
        <a:xfrm flipV="1">
          <a:off x="8750300" y="13245745"/>
          <a:ext cx="889000" cy="6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91021</xdr:rowOff>
    </xdr:from>
    <xdr:to>
      <xdr:col>12</xdr:col>
      <xdr:colOff>511175</xdr:colOff>
      <xdr:row>77</xdr:row>
      <xdr:rowOff>111086</xdr:rowOff>
    </xdr:to>
    <xdr:cxnSp macro="">
      <xdr:nvCxnSpPr>
        <xdr:cNvPr id="406" name="直線コネクタ 405"/>
        <xdr:cNvCxnSpPr/>
      </xdr:nvCxnSpPr>
      <xdr:spPr>
        <a:xfrm>
          <a:off x="7861300" y="13292671"/>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16511</xdr:rowOff>
    </xdr:from>
    <xdr:to>
      <xdr:col>11</xdr:col>
      <xdr:colOff>307975</xdr:colOff>
      <xdr:row>77</xdr:row>
      <xdr:rowOff>91021</xdr:rowOff>
    </xdr:to>
    <xdr:cxnSp macro="">
      <xdr:nvCxnSpPr>
        <xdr:cNvPr id="409" name="直線コネクタ 408"/>
        <xdr:cNvCxnSpPr/>
      </xdr:nvCxnSpPr>
      <xdr:spPr>
        <a:xfrm>
          <a:off x="6972300" y="13218161"/>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169114</xdr:rowOff>
    </xdr:from>
    <xdr:to>
      <xdr:col>15</xdr:col>
      <xdr:colOff>231775</xdr:colOff>
      <xdr:row>77</xdr:row>
      <xdr:rowOff>99264</xdr:rowOff>
    </xdr:to>
    <xdr:sp macro="" textlink="">
      <xdr:nvSpPr>
        <xdr:cNvPr id="419" name="円/楕円 418"/>
        <xdr:cNvSpPr/>
      </xdr:nvSpPr>
      <xdr:spPr>
        <a:xfrm>
          <a:off x="10426700" y="131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147541</xdr:rowOff>
    </xdr:from>
    <xdr:ext cx="534377" cy="259045"/>
    <xdr:sp macro="" textlink="">
      <xdr:nvSpPr>
        <xdr:cNvPr id="420" name="商工費該当値テキスト"/>
        <xdr:cNvSpPr txBox="1"/>
      </xdr:nvSpPr>
      <xdr:spPr>
        <a:xfrm>
          <a:off x="10528300" y="131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164745</xdr:rowOff>
    </xdr:from>
    <xdr:to>
      <xdr:col>14</xdr:col>
      <xdr:colOff>79375</xdr:colOff>
      <xdr:row>77</xdr:row>
      <xdr:rowOff>94895</xdr:rowOff>
    </xdr:to>
    <xdr:sp macro="" textlink="">
      <xdr:nvSpPr>
        <xdr:cNvPr id="421" name="円/楕円 420"/>
        <xdr:cNvSpPr/>
      </xdr:nvSpPr>
      <xdr:spPr>
        <a:xfrm>
          <a:off x="9588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111421</xdr:rowOff>
    </xdr:from>
    <xdr:ext cx="534377" cy="259045"/>
    <xdr:sp macro="" textlink="">
      <xdr:nvSpPr>
        <xdr:cNvPr id="422" name="テキスト ボックス 421"/>
        <xdr:cNvSpPr txBox="1"/>
      </xdr:nvSpPr>
      <xdr:spPr>
        <a:xfrm>
          <a:off x="9372111" y="129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60286</xdr:rowOff>
    </xdr:from>
    <xdr:to>
      <xdr:col>12</xdr:col>
      <xdr:colOff>561975</xdr:colOff>
      <xdr:row>77</xdr:row>
      <xdr:rowOff>161886</xdr:rowOff>
    </xdr:to>
    <xdr:sp macro="" textlink="">
      <xdr:nvSpPr>
        <xdr:cNvPr id="423" name="円/楕円 422"/>
        <xdr:cNvSpPr/>
      </xdr:nvSpPr>
      <xdr:spPr>
        <a:xfrm>
          <a:off x="8699500" y="132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6963</xdr:rowOff>
    </xdr:from>
    <xdr:ext cx="534377" cy="259045"/>
    <xdr:sp macro="" textlink="">
      <xdr:nvSpPr>
        <xdr:cNvPr id="424" name="テキスト ボックス 423"/>
        <xdr:cNvSpPr txBox="1"/>
      </xdr:nvSpPr>
      <xdr:spPr>
        <a:xfrm>
          <a:off x="8483111" y="130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40221</xdr:rowOff>
    </xdr:from>
    <xdr:to>
      <xdr:col>11</xdr:col>
      <xdr:colOff>358775</xdr:colOff>
      <xdr:row>77</xdr:row>
      <xdr:rowOff>141821</xdr:rowOff>
    </xdr:to>
    <xdr:sp macro="" textlink="">
      <xdr:nvSpPr>
        <xdr:cNvPr id="425" name="円/楕円 424"/>
        <xdr:cNvSpPr/>
      </xdr:nvSpPr>
      <xdr:spPr>
        <a:xfrm>
          <a:off x="7810500" y="132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158348</xdr:rowOff>
    </xdr:from>
    <xdr:ext cx="534377" cy="259045"/>
    <xdr:sp macro="" textlink="">
      <xdr:nvSpPr>
        <xdr:cNvPr id="426" name="テキスト ボックス 425"/>
        <xdr:cNvSpPr txBox="1"/>
      </xdr:nvSpPr>
      <xdr:spPr>
        <a:xfrm>
          <a:off x="7594111" y="130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137161</xdr:rowOff>
    </xdr:from>
    <xdr:to>
      <xdr:col>10</xdr:col>
      <xdr:colOff>155575</xdr:colOff>
      <xdr:row>77</xdr:row>
      <xdr:rowOff>67311</xdr:rowOff>
    </xdr:to>
    <xdr:sp macro="" textlink="">
      <xdr:nvSpPr>
        <xdr:cNvPr id="427" name="円/楕円 426"/>
        <xdr:cNvSpPr/>
      </xdr:nvSpPr>
      <xdr:spPr>
        <a:xfrm>
          <a:off x="69215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83837</xdr:rowOff>
    </xdr:from>
    <xdr:ext cx="534377" cy="259045"/>
    <xdr:sp macro="" textlink="">
      <xdr:nvSpPr>
        <xdr:cNvPr id="428" name="テキスト ボックス 427"/>
        <xdr:cNvSpPr txBox="1"/>
      </xdr:nvSpPr>
      <xdr:spPr>
        <a:xfrm>
          <a:off x="6705111" y="129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27525</xdr:rowOff>
    </xdr:from>
    <xdr:to>
      <xdr:col>15</xdr:col>
      <xdr:colOff>180975</xdr:colOff>
      <xdr:row>94</xdr:row>
      <xdr:rowOff>39870</xdr:rowOff>
    </xdr:to>
    <xdr:cxnSp macro="">
      <xdr:nvCxnSpPr>
        <xdr:cNvPr id="457" name="直線コネクタ 456"/>
        <xdr:cNvCxnSpPr/>
      </xdr:nvCxnSpPr>
      <xdr:spPr>
        <a:xfrm>
          <a:off x="9639300" y="15972375"/>
          <a:ext cx="838200" cy="1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27525</xdr:rowOff>
    </xdr:from>
    <xdr:to>
      <xdr:col>14</xdr:col>
      <xdr:colOff>28575</xdr:colOff>
      <xdr:row>94</xdr:row>
      <xdr:rowOff>107452</xdr:rowOff>
    </xdr:to>
    <xdr:cxnSp macro="">
      <xdr:nvCxnSpPr>
        <xdr:cNvPr id="460" name="直線コネクタ 459"/>
        <xdr:cNvCxnSpPr/>
      </xdr:nvCxnSpPr>
      <xdr:spPr>
        <a:xfrm flipV="1">
          <a:off x="8750300" y="15972375"/>
          <a:ext cx="889000" cy="2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74625</xdr:rowOff>
    </xdr:from>
    <xdr:to>
      <xdr:col>12</xdr:col>
      <xdr:colOff>511175</xdr:colOff>
      <xdr:row>94</xdr:row>
      <xdr:rowOff>107452</xdr:rowOff>
    </xdr:to>
    <xdr:cxnSp macro="">
      <xdr:nvCxnSpPr>
        <xdr:cNvPr id="463" name="直線コネクタ 462"/>
        <xdr:cNvCxnSpPr/>
      </xdr:nvCxnSpPr>
      <xdr:spPr>
        <a:xfrm>
          <a:off x="7861300" y="1619092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74625</xdr:rowOff>
    </xdr:from>
    <xdr:to>
      <xdr:col>11</xdr:col>
      <xdr:colOff>307975</xdr:colOff>
      <xdr:row>94</xdr:row>
      <xdr:rowOff>171286</xdr:rowOff>
    </xdr:to>
    <xdr:cxnSp macro="">
      <xdr:nvCxnSpPr>
        <xdr:cNvPr id="466" name="直線コネクタ 465"/>
        <xdr:cNvCxnSpPr/>
      </xdr:nvCxnSpPr>
      <xdr:spPr>
        <a:xfrm flipV="1">
          <a:off x="6972300" y="16190925"/>
          <a:ext cx="889000" cy="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160520</xdr:rowOff>
    </xdr:from>
    <xdr:to>
      <xdr:col>15</xdr:col>
      <xdr:colOff>231775</xdr:colOff>
      <xdr:row>94</xdr:row>
      <xdr:rowOff>90670</xdr:rowOff>
    </xdr:to>
    <xdr:sp macro="" textlink="">
      <xdr:nvSpPr>
        <xdr:cNvPr id="476" name="円/楕円 475"/>
        <xdr:cNvSpPr/>
      </xdr:nvSpPr>
      <xdr:spPr>
        <a:xfrm>
          <a:off x="10426700" y="161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11947</xdr:rowOff>
    </xdr:from>
    <xdr:ext cx="599010" cy="259045"/>
    <xdr:sp macro="" textlink="">
      <xdr:nvSpPr>
        <xdr:cNvPr id="477" name="土木費該当値テキスト"/>
        <xdr:cNvSpPr txBox="1"/>
      </xdr:nvSpPr>
      <xdr:spPr>
        <a:xfrm>
          <a:off x="10528300" y="1595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113,101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148175</xdr:rowOff>
    </xdr:from>
    <xdr:to>
      <xdr:col>14</xdr:col>
      <xdr:colOff>79375</xdr:colOff>
      <xdr:row>93</xdr:row>
      <xdr:rowOff>78325</xdr:rowOff>
    </xdr:to>
    <xdr:sp macro="" textlink="">
      <xdr:nvSpPr>
        <xdr:cNvPr id="478" name="円/楕円 477"/>
        <xdr:cNvSpPr/>
      </xdr:nvSpPr>
      <xdr:spPr>
        <a:xfrm>
          <a:off x="9588500" y="15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94852</xdr:rowOff>
    </xdr:from>
    <xdr:ext cx="599010" cy="259045"/>
    <xdr:sp macro="" textlink="">
      <xdr:nvSpPr>
        <xdr:cNvPr id="479" name="テキスト ボックス 478"/>
        <xdr:cNvSpPr txBox="1"/>
      </xdr:nvSpPr>
      <xdr:spPr>
        <a:xfrm>
          <a:off x="9339794" y="1569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137,221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56652</xdr:rowOff>
    </xdr:from>
    <xdr:to>
      <xdr:col>12</xdr:col>
      <xdr:colOff>561975</xdr:colOff>
      <xdr:row>94</xdr:row>
      <xdr:rowOff>158252</xdr:rowOff>
    </xdr:to>
    <xdr:sp macro="" textlink="">
      <xdr:nvSpPr>
        <xdr:cNvPr id="480" name="円/楕円 479"/>
        <xdr:cNvSpPr/>
      </xdr:nvSpPr>
      <xdr:spPr>
        <a:xfrm>
          <a:off x="8699500" y="161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3329</xdr:rowOff>
    </xdr:from>
    <xdr:ext cx="599010" cy="259045"/>
    <xdr:sp macro="" textlink="">
      <xdr:nvSpPr>
        <xdr:cNvPr id="481" name="テキスト ボックス 480"/>
        <xdr:cNvSpPr txBox="1"/>
      </xdr:nvSpPr>
      <xdr:spPr>
        <a:xfrm>
          <a:off x="8450794" y="1594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104,232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23825</xdr:rowOff>
    </xdr:from>
    <xdr:to>
      <xdr:col>11</xdr:col>
      <xdr:colOff>358775</xdr:colOff>
      <xdr:row>94</xdr:row>
      <xdr:rowOff>125425</xdr:rowOff>
    </xdr:to>
    <xdr:sp macro="" textlink="">
      <xdr:nvSpPr>
        <xdr:cNvPr id="482" name="円/楕円 481"/>
        <xdr:cNvSpPr/>
      </xdr:nvSpPr>
      <xdr:spPr>
        <a:xfrm>
          <a:off x="7810500" y="161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141952</xdr:rowOff>
    </xdr:from>
    <xdr:ext cx="599010" cy="259045"/>
    <xdr:sp macro="" textlink="">
      <xdr:nvSpPr>
        <xdr:cNvPr id="483" name="テキスト ボックス 482"/>
        <xdr:cNvSpPr txBox="1"/>
      </xdr:nvSpPr>
      <xdr:spPr>
        <a:xfrm>
          <a:off x="7561794" y="1591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120486</xdr:rowOff>
    </xdr:from>
    <xdr:to>
      <xdr:col>10</xdr:col>
      <xdr:colOff>155575</xdr:colOff>
      <xdr:row>95</xdr:row>
      <xdr:rowOff>50636</xdr:rowOff>
    </xdr:to>
    <xdr:sp macro="" textlink="">
      <xdr:nvSpPr>
        <xdr:cNvPr id="484" name="円/楕円 483"/>
        <xdr:cNvSpPr/>
      </xdr:nvSpPr>
      <xdr:spPr>
        <a:xfrm>
          <a:off x="6921500" y="162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67163</xdr:rowOff>
    </xdr:from>
    <xdr:ext cx="534377" cy="259045"/>
    <xdr:sp macro="" textlink="">
      <xdr:nvSpPr>
        <xdr:cNvPr id="485" name="テキスト ボックス 484"/>
        <xdr:cNvSpPr txBox="1"/>
      </xdr:nvSpPr>
      <xdr:spPr>
        <a:xfrm>
          <a:off x="6705111" y="160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123264</xdr:rowOff>
    </xdr:from>
    <xdr:to>
      <xdr:col>23</xdr:col>
      <xdr:colOff>517525</xdr:colOff>
      <xdr:row>36</xdr:row>
      <xdr:rowOff>135501</xdr:rowOff>
    </xdr:to>
    <xdr:cxnSp macro="">
      <xdr:nvCxnSpPr>
        <xdr:cNvPr id="514" name="直線コネクタ 513"/>
        <xdr:cNvCxnSpPr/>
      </xdr:nvCxnSpPr>
      <xdr:spPr>
        <a:xfrm flipV="1">
          <a:off x="15481300" y="6295464"/>
          <a:ext cx="8382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45121</xdr:rowOff>
    </xdr:from>
    <xdr:to>
      <xdr:col>22</xdr:col>
      <xdr:colOff>365125</xdr:colOff>
      <xdr:row>36</xdr:row>
      <xdr:rowOff>135501</xdr:rowOff>
    </xdr:to>
    <xdr:cxnSp macro="">
      <xdr:nvCxnSpPr>
        <xdr:cNvPr id="517" name="直線コネクタ 516"/>
        <xdr:cNvCxnSpPr/>
      </xdr:nvCxnSpPr>
      <xdr:spPr>
        <a:xfrm>
          <a:off x="14592300" y="6217321"/>
          <a:ext cx="889000" cy="9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45121</xdr:rowOff>
    </xdr:from>
    <xdr:to>
      <xdr:col>21</xdr:col>
      <xdr:colOff>161925</xdr:colOff>
      <xdr:row>36</xdr:row>
      <xdr:rowOff>138961</xdr:rowOff>
    </xdr:to>
    <xdr:cxnSp macro="">
      <xdr:nvCxnSpPr>
        <xdr:cNvPr id="520" name="直線コネクタ 519"/>
        <xdr:cNvCxnSpPr/>
      </xdr:nvCxnSpPr>
      <xdr:spPr>
        <a:xfrm flipV="1">
          <a:off x="13703300" y="6217321"/>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138961</xdr:rowOff>
    </xdr:from>
    <xdr:to>
      <xdr:col>19</xdr:col>
      <xdr:colOff>644525</xdr:colOff>
      <xdr:row>36</xdr:row>
      <xdr:rowOff>168481</xdr:rowOff>
    </xdr:to>
    <xdr:cxnSp macro="">
      <xdr:nvCxnSpPr>
        <xdr:cNvPr id="523" name="直線コネクタ 522"/>
        <xdr:cNvCxnSpPr/>
      </xdr:nvCxnSpPr>
      <xdr:spPr>
        <a:xfrm flipV="1">
          <a:off x="12814300" y="6311161"/>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72464</xdr:rowOff>
    </xdr:from>
    <xdr:to>
      <xdr:col>23</xdr:col>
      <xdr:colOff>568325</xdr:colOff>
      <xdr:row>37</xdr:row>
      <xdr:rowOff>2614</xdr:rowOff>
    </xdr:to>
    <xdr:sp macro="" textlink="">
      <xdr:nvSpPr>
        <xdr:cNvPr id="533" name="円/楕円 532"/>
        <xdr:cNvSpPr/>
      </xdr:nvSpPr>
      <xdr:spPr>
        <a:xfrm>
          <a:off x="162687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95341</xdr:rowOff>
    </xdr:from>
    <xdr:ext cx="534377" cy="259045"/>
    <xdr:sp macro="" textlink="">
      <xdr:nvSpPr>
        <xdr:cNvPr id="534" name="消防費該当値テキスト"/>
        <xdr:cNvSpPr txBox="1"/>
      </xdr:nvSpPr>
      <xdr:spPr>
        <a:xfrm>
          <a:off x="16370300" y="60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84701</xdr:rowOff>
    </xdr:from>
    <xdr:to>
      <xdr:col>22</xdr:col>
      <xdr:colOff>415925</xdr:colOff>
      <xdr:row>37</xdr:row>
      <xdr:rowOff>14851</xdr:rowOff>
    </xdr:to>
    <xdr:sp macro="" textlink="">
      <xdr:nvSpPr>
        <xdr:cNvPr id="535" name="円/楕円 534"/>
        <xdr:cNvSpPr/>
      </xdr:nvSpPr>
      <xdr:spPr>
        <a:xfrm>
          <a:off x="15430500" y="62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31378</xdr:rowOff>
    </xdr:from>
    <xdr:ext cx="534377" cy="259045"/>
    <xdr:sp macro="" textlink="">
      <xdr:nvSpPr>
        <xdr:cNvPr id="536" name="テキスト ボックス 535"/>
        <xdr:cNvSpPr txBox="1"/>
      </xdr:nvSpPr>
      <xdr:spPr>
        <a:xfrm>
          <a:off x="15214111" y="60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165771</xdr:rowOff>
    </xdr:from>
    <xdr:to>
      <xdr:col>21</xdr:col>
      <xdr:colOff>212725</xdr:colOff>
      <xdr:row>36</xdr:row>
      <xdr:rowOff>95921</xdr:rowOff>
    </xdr:to>
    <xdr:sp macro="" textlink="">
      <xdr:nvSpPr>
        <xdr:cNvPr id="537" name="円/楕円 536"/>
        <xdr:cNvSpPr/>
      </xdr:nvSpPr>
      <xdr:spPr>
        <a:xfrm>
          <a:off x="14541500" y="61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112448</xdr:rowOff>
    </xdr:from>
    <xdr:ext cx="534377" cy="259045"/>
    <xdr:sp macro="" textlink="">
      <xdr:nvSpPr>
        <xdr:cNvPr id="538" name="テキスト ボックス 537"/>
        <xdr:cNvSpPr txBox="1"/>
      </xdr:nvSpPr>
      <xdr:spPr>
        <a:xfrm>
          <a:off x="14325111" y="59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88161</xdr:rowOff>
    </xdr:from>
    <xdr:to>
      <xdr:col>20</xdr:col>
      <xdr:colOff>9525</xdr:colOff>
      <xdr:row>37</xdr:row>
      <xdr:rowOff>18311</xdr:rowOff>
    </xdr:to>
    <xdr:sp macro="" textlink="">
      <xdr:nvSpPr>
        <xdr:cNvPr id="539" name="円/楕円 538"/>
        <xdr:cNvSpPr/>
      </xdr:nvSpPr>
      <xdr:spPr>
        <a:xfrm>
          <a:off x="13652500" y="62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34838</xdr:rowOff>
    </xdr:from>
    <xdr:ext cx="534377" cy="259045"/>
    <xdr:sp macro="" textlink="">
      <xdr:nvSpPr>
        <xdr:cNvPr id="540" name="テキスト ボックス 539"/>
        <xdr:cNvSpPr txBox="1"/>
      </xdr:nvSpPr>
      <xdr:spPr>
        <a:xfrm>
          <a:off x="13436111" y="60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117681</xdr:rowOff>
    </xdr:from>
    <xdr:to>
      <xdr:col>18</xdr:col>
      <xdr:colOff>492125</xdr:colOff>
      <xdr:row>37</xdr:row>
      <xdr:rowOff>47831</xdr:rowOff>
    </xdr:to>
    <xdr:sp macro="" textlink="">
      <xdr:nvSpPr>
        <xdr:cNvPr id="541" name="円/楕円 540"/>
        <xdr:cNvSpPr/>
      </xdr:nvSpPr>
      <xdr:spPr>
        <a:xfrm>
          <a:off x="12763500" y="62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64358</xdr:rowOff>
    </xdr:from>
    <xdr:ext cx="534377" cy="259045"/>
    <xdr:sp macro="" textlink="">
      <xdr:nvSpPr>
        <xdr:cNvPr id="542" name="テキスト ボックス 541"/>
        <xdr:cNvSpPr txBox="1"/>
      </xdr:nvSpPr>
      <xdr:spPr>
        <a:xfrm>
          <a:off x="12547111" y="60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12136</xdr:rowOff>
    </xdr:from>
    <xdr:to>
      <xdr:col>23</xdr:col>
      <xdr:colOff>517525</xdr:colOff>
      <xdr:row>55</xdr:row>
      <xdr:rowOff>97409</xdr:rowOff>
    </xdr:to>
    <xdr:cxnSp macro="">
      <xdr:nvCxnSpPr>
        <xdr:cNvPr id="569" name="直線コネクタ 568"/>
        <xdr:cNvCxnSpPr/>
      </xdr:nvCxnSpPr>
      <xdr:spPr>
        <a:xfrm>
          <a:off x="15481300" y="9441886"/>
          <a:ext cx="838200" cy="8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12136</xdr:rowOff>
    </xdr:from>
    <xdr:to>
      <xdr:col>22</xdr:col>
      <xdr:colOff>365125</xdr:colOff>
      <xdr:row>55</xdr:row>
      <xdr:rowOff>123739</xdr:rowOff>
    </xdr:to>
    <xdr:cxnSp macro="">
      <xdr:nvCxnSpPr>
        <xdr:cNvPr id="572" name="直線コネクタ 571"/>
        <xdr:cNvCxnSpPr/>
      </xdr:nvCxnSpPr>
      <xdr:spPr>
        <a:xfrm flipV="1">
          <a:off x="14592300" y="9441886"/>
          <a:ext cx="8890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39006</xdr:rowOff>
    </xdr:from>
    <xdr:to>
      <xdr:col>21</xdr:col>
      <xdr:colOff>161925</xdr:colOff>
      <xdr:row>55</xdr:row>
      <xdr:rowOff>123739</xdr:rowOff>
    </xdr:to>
    <xdr:cxnSp macro="">
      <xdr:nvCxnSpPr>
        <xdr:cNvPr id="575" name="直線コネクタ 574"/>
        <xdr:cNvCxnSpPr/>
      </xdr:nvCxnSpPr>
      <xdr:spPr>
        <a:xfrm>
          <a:off x="13703300" y="9297306"/>
          <a:ext cx="889000" cy="2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39006</xdr:rowOff>
    </xdr:from>
    <xdr:to>
      <xdr:col>19</xdr:col>
      <xdr:colOff>644525</xdr:colOff>
      <xdr:row>55</xdr:row>
      <xdr:rowOff>149960</xdr:rowOff>
    </xdr:to>
    <xdr:cxnSp macro="">
      <xdr:nvCxnSpPr>
        <xdr:cNvPr id="578" name="直線コネクタ 577"/>
        <xdr:cNvCxnSpPr/>
      </xdr:nvCxnSpPr>
      <xdr:spPr>
        <a:xfrm flipV="1">
          <a:off x="12814300" y="9297306"/>
          <a:ext cx="889000" cy="2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46609</xdr:rowOff>
    </xdr:from>
    <xdr:to>
      <xdr:col>23</xdr:col>
      <xdr:colOff>568325</xdr:colOff>
      <xdr:row>55</xdr:row>
      <xdr:rowOff>148209</xdr:rowOff>
    </xdr:to>
    <xdr:sp macro="" textlink="">
      <xdr:nvSpPr>
        <xdr:cNvPr id="588" name="円/楕円 587"/>
        <xdr:cNvSpPr/>
      </xdr:nvSpPr>
      <xdr:spPr>
        <a:xfrm>
          <a:off x="162687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69486</xdr:rowOff>
    </xdr:from>
    <xdr:ext cx="599010" cy="259045"/>
    <xdr:sp macro="" textlink="">
      <xdr:nvSpPr>
        <xdr:cNvPr id="589" name="教育費該当値テキスト"/>
        <xdr:cNvSpPr txBox="1"/>
      </xdr:nvSpPr>
      <xdr:spPr>
        <a:xfrm>
          <a:off x="16370300" y="93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121,750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132786</xdr:rowOff>
    </xdr:from>
    <xdr:to>
      <xdr:col>22</xdr:col>
      <xdr:colOff>415925</xdr:colOff>
      <xdr:row>55</xdr:row>
      <xdr:rowOff>62936</xdr:rowOff>
    </xdr:to>
    <xdr:sp macro="" textlink="">
      <xdr:nvSpPr>
        <xdr:cNvPr id="590" name="円/楕円 589"/>
        <xdr:cNvSpPr/>
      </xdr:nvSpPr>
      <xdr:spPr>
        <a:xfrm>
          <a:off x="15430500" y="93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79463</xdr:rowOff>
    </xdr:from>
    <xdr:ext cx="599010" cy="259045"/>
    <xdr:sp macro="" textlink="">
      <xdr:nvSpPr>
        <xdr:cNvPr id="591" name="テキスト ボックス 590"/>
        <xdr:cNvSpPr txBox="1"/>
      </xdr:nvSpPr>
      <xdr:spPr>
        <a:xfrm>
          <a:off x="15181794" y="916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72939</xdr:rowOff>
    </xdr:from>
    <xdr:to>
      <xdr:col>21</xdr:col>
      <xdr:colOff>212725</xdr:colOff>
      <xdr:row>56</xdr:row>
      <xdr:rowOff>3089</xdr:rowOff>
    </xdr:to>
    <xdr:sp macro="" textlink="">
      <xdr:nvSpPr>
        <xdr:cNvPr id="592" name="円/楕円 591"/>
        <xdr:cNvSpPr/>
      </xdr:nvSpPr>
      <xdr:spPr>
        <a:xfrm>
          <a:off x="14541500" y="95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19616</xdr:rowOff>
    </xdr:from>
    <xdr:ext cx="599010" cy="259045"/>
    <xdr:sp macro="" textlink="">
      <xdr:nvSpPr>
        <xdr:cNvPr id="593" name="テキスト ボックス 592"/>
        <xdr:cNvSpPr txBox="1"/>
      </xdr:nvSpPr>
      <xdr:spPr>
        <a:xfrm>
          <a:off x="14292794" y="927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159656</xdr:rowOff>
    </xdr:from>
    <xdr:to>
      <xdr:col>20</xdr:col>
      <xdr:colOff>9525</xdr:colOff>
      <xdr:row>54</xdr:row>
      <xdr:rowOff>89806</xdr:rowOff>
    </xdr:to>
    <xdr:sp macro="" textlink="">
      <xdr:nvSpPr>
        <xdr:cNvPr id="594" name="円/楕円 593"/>
        <xdr:cNvSpPr/>
      </xdr:nvSpPr>
      <xdr:spPr>
        <a:xfrm>
          <a:off x="13652500" y="92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106333</xdr:rowOff>
    </xdr:from>
    <xdr:ext cx="599010" cy="259045"/>
    <xdr:sp macro="" textlink="">
      <xdr:nvSpPr>
        <xdr:cNvPr id="595" name="テキスト ボックス 594"/>
        <xdr:cNvSpPr txBox="1"/>
      </xdr:nvSpPr>
      <xdr:spPr>
        <a:xfrm>
          <a:off x="13403794" y="90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99160</xdr:rowOff>
    </xdr:from>
    <xdr:to>
      <xdr:col>18</xdr:col>
      <xdr:colOff>492125</xdr:colOff>
      <xdr:row>56</xdr:row>
      <xdr:rowOff>29310</xdr:rowOff>
    </xdr:to>
    <xdr:sp macro="" textlink="">
      <xdr:nvSpPr>
        <xdr:cNvPr id="596" name="円/楕円 595"/>
        <xdr:cNvSpPr/>
      </xdr:nvSpPr>
      <xdr:spPr>
        <a:xfrm>
          <a:off x="12763500" y="95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45837</xdr:rowOff>
    </xdr:from>
    <xdr:ext cx="599010" cy="259045"/>
    <xdr:sp macro="" textlink="">
      <xdr:nvSpPr>
        <xdr:cNvPr id="597" name="テキスト ボックス 596"/>
        <xdr:cNvSpPr txBox="1"/>
      </xdr:nvSpPr>
      <xdr:spPr>
        <a:xfrm>
          <a:off x="12514794" y="930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121467</xdr:rowOff>
    </xdr:from>
    <xdr:to>
      <xdr:col>22</xdr:col>
      <xdr:colOff>365125</xdr:colOff>
      <xdr:row>78</xdr:row>
      <xdr:rowOff>139700</xdr:rowOff>
    </xdr:to>
    <xdr:cxnSp macro="">
      <xdr:nvCxnSpPr>
        <xdr:cNvPr id="627" name="直線コネクタ 626"/>
        <xdr:cNvCxnSpPr/>
      </xdr:nvCxnSpPr>
      <xdr:spPr>
        <a:xfrm>
          <a:off x="14592300" y="13494567"/>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75011</xdr:rowOff>
    </xdr:from>
    <xdr:to>
      <xdr:col>21</xdr:col>
      <xdr:colOff>161925</xdr:colOff>
      <xdr:row>78</xdr:row>
      <xdr:rowOff>121467</xdr:rowOff>
    </xdr:to>
    <xdr:cxnSp macro="">
      <xdr:nvCxnSpPr>
        <xdr:cNvPr id="630" name="直線コネクタ 629"/>
        <xdr:cNvCxnSpPr/>
      </xdr:nvCxnSpPr>
      <xdr:spPr>
        <a:xfrm>
          <a:off x="13703300" y="1344811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9818</xdr:rowOff>
    </xdr:from>
    <xdr:to>
      <xdr:col>19</xdr:col>
      <xdr:colOff>644525</xdr:colOff>
      <xdr:row>78</xdr:row>
      <xdr:rowOff>75011</xdr:rowOff>
    </xdr:to>
    <xdr:cxnSp macro="">
      <xdr:nvCxnSpPr>
        <xdr:cNvPr id="633" name="直線コネクタ 632"/>
        <xdr:cNvCxnSpPr/>
      </xdr:nvCxnSpPr>
      <xdr:spPr>
        <a:xfrm>
          <a:off x="12814300" y="13211468"/>
          <a:ext cx="889000" cy="23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70667</xdr:rowOff>
    </xdr:from>
    <xdr:to>
      <xdr:col>21</xdr:col>
      <xdr:colOff>212725</xdr:colOff>
      <xdr:row>79</xdr:row>
      <xdr:rowOff>817</xdr:rowOff>
    </xdr:to>
    <xdr:sp macro="" textlink="">
      <xdr:nvSpPr>
        <xdr:cNvPr id="647" name="円/楕円 646"/>
        <xdr:cNvSpPr/>
      </xdr:nvSpPr>
      <xdr:spPr>
        <a:xfrm>
          <a:off x="14541500" y="134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163394</xdr:rowOff>
    </xdr:from>
    <xdr:ext cx="469744" cy="259045"/>
    <xdr:sp macro="" textlink="">
      <xdr:nvSpPr>
        <xdr:cNvPr id="648" name="テキスト ボックス 647"/>
        <xdr:cNvSpPr txBox="1"/>
      </xdr:nvSpPr>
      <xdr:spPr>
        <a:xfrm>
          <a:off x="14357427" y="135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24211</xdr:rowOff>
    </xdr:from>
    <xdr:to>
      <xdr:col>20</xdr:col>
      <xdr:colOff>9525</xdr:colOff>
      <xdr:row>78</xdr:row>
      <xdr:rowOff>125811</xdr:rowOff>
    </xdr:to>
    <xdr:sp macro="" textlink="">
      <xdr:nvSpPr>
        <xdr:cNvPr id="649" name="円/楕円 648"/>
        <xdr:cNvSpPr/>
      </xdr:nvSpPr>
      <xdr:spPr>
        <a:xfrm>
          <a:off x="13652500" y="133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142338</xdr:rowOff>
    </xdr:from>
    <xdr:ext cx="534377" cy="259045"/>
    <xdr:sp macro="" textlink="">
      <xdr:nvSpPr>
        <xdr:cNvPr id="650" name="テキスト ボックス 649"/>
        <xdr:cNvSpPr txBox="1"/>
      </xdr:nvSpPr>
      <xdr:spPr>
        <a:xfrm>
          <a:off x="13436111" y="131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130468</xdr:rowOff>
    </xdr:from>
    <xdr:to>
      <xdr:col>18</xdr:col>
      <xdr:colOff>492125</xdr:colOff>
      <xdr:row>77</xdr:row>
      <xdr:rowOff>60618</xdr:rowOff>
    </xdr:to>
    <xdr:sp macro="" textlink="">
      <xdr:nvSpPr>
        <xdr:cNvPr id="651" name="円/楕円 650"/>
        <xdr:cNvSpPr/>
      </xdr:nvSpPr>
      <xdr:spPr>
        <a:xfrm>
          <a:off x="12763500" y="131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77146</xdr:rowOff>
    </xdr:from>
    <xdr:ext cx="534377" cy="259045"/>
    <xdr:sp macro="" textlink="">
      <xdr:nvSpPr>
        <xdr:cNvPr id="652" name="テキスト ボックス 651"/>
        <xdr:cNvSpPr txBox="1"/>
      </xdr:nvSpPr>
      <xdr:spPr>
        <a:xfrm>
          <a:off x="12547111" y="129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21879</xdr:rowOff>
    </xdr:from>
    <xdr:to>
      <xdr:col>23</xdr:col>
      <xdr:colOff>517525</xdr:colOff>
      <xdr:row>95</xdr:row>
      <xdr:rowOff>83876</xdr:rowOff>
    </xdr:to>
    <xdr:cxnSp macro="">
      <xdr:nvCxnSpPr>
        <xdr:cNvPr id="679" name="直線コネクタ 678"/>
        <xdr:cNvCxnSpPr/>
      </xdr:nvCxnSpPr>
      <xdr:spPr>
        <a:xfrm flipV="1">
          <a:off x="15481300" y="16309629"/>
          <a:ext cx="8382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83876</xdr:rowOff>
    </xdr:from>
    <xdr:to>
      <xdr:col>22</xdr:col>
      <xdr:colOff>365125</xdr:colOff>
      <xdr:row>95</xdr:row>
      <xdr:rowOff>98754</xdr:rowOff>
    </xdr:to>
    <xdr:cxnSp macro="">
      <xdr:nvCxnSpPr>
        <xdr:cNvPr id="682" name="直線コネクタ 681"/>
        <xdr:cNvCxnSpPr/>
      </xdr:nvCxnSpPr>
      <xdr:spPr>
        <a:xfrm flipV="1">
          <a:off x="14592300" y="163716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170621</xdr:rowOff>
    </xdr:from>
    <xdr:to>
      <xdr:col>21</xdr:col>
      <xdr:colOff>161925</xdr:colOff>
      <xdr:row>95</xdr:row>
      <xdr:rowOff>98754</xdr:rowOff>
    </xdr:to>
    <xdr:cxnSp macro="">
      <xdr:nvCxnSpPr>
        <xdr:cNvPr id="685" name="直線コネクタ 684"/>
        <xdr:cNvCxnSpPr/>
      </xdr:nvCxnSpPr>
      <xdr:spPr>
        <a:xfrm>
          <a:off x="13703300" y="16286921"/>
          <a:ext cx="8890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170621</xdr:rowOff>
    </xdr:from>
    <xdr:to>
      <xdr:col>19</xdr:col>
      <xdr:colOff>644525</xdr:colOff>
      <xdr:row>95</xdr:row>
      <xdr:rowOff>19717</xdr:rowOff>
    </xdr:to>
    <xdr:cxnSp macro="">
      <xdr:nvCxnSpPr>
        <xdr:cNvPr id="688" name="直線コネクタ 687"/>
        <xdr:cNvCxnSpPr/>
      </xdr:nvCxnSpPr>
      <xdr:spPr>
        <a:xfrm flipV="1">
          <a:off x="12814300" y="16286921"/>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142529</xdr:rowOff>
    </xdr:from>
    <xdr:to>
      <xdr:col>23</xdr:col>
      <xdr:colOff>568325</xdr:colOff>
      <xdr:row>95</xdr:row>
      <xdr:rowOff>72679</xdr:rowOff>
    </xdr:to>
    <xdr:sp macro="" textlink="">
      <xdr:nvSpPr>
        <xdr:cNvPr id="698" name="円/楕円 697"/>
        <xdr:cNvSpPr/>
      </xdr:nvSpPr>
      <xdr:spPr>
        <a:xfrm>
          <a:off x="162687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165406</xdr:rowOff>
    </xdr:from>
    <xdr:ext cx="599010" cy="259045"/>
    <xdr:sp macro="" textlink="">
      <xdr:nvSpPr>
        <xdr:cNvPr id="699" name="公債費該当値テキスト"/>
        <xdr:cNvSpPr txBox="1"/>
      </xdr:nvSpPr>
      <xdr:spPr>
        <a:xfrm>
          <a:off x="16370300" y="1611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33076</xdr:rowOff>
    </xdr:from>
    <xdr:to>
      <xdr:col>22</xdr:col>
      <xdr:colOff>415925</xdr:colOff>
      <xdr:row>95</xdr:row>
      <xdr:rowOff>134676</xdr:rowOff>
    </xdr:to>
    <xdr:sp macro="" textlink="">
      <xdr:nvSpPr>
        <xdr:cNvPr id="700" name="円/楕円 699"/>
        <xdr:cNvSpPr/>
      </xdr:nvSpPr>
      <xdr:spPr>
        <a:xfrm>
          <a:off x="15430500" y="163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151203</xdr:rowOff>
    </xdr:from>
    <xdr:ext cx="599010" cy="259045"/>
    <xdr:sp macro="" textlink="">
      <xdr:nvSpPr>
        <xdr:cNvPr id="701" name="テキスト ボックス 700"/>
        <xdr:cNvSpPr txBox="1"/>
      </xdr:nvSpPr>
      <xdr:spPr>
        <a:xfrm>
          <a:off x="15181794" y="1609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47954</xdr:rowOff>
    </xdr:from>
    <xdr:to>
      <xdr:col>21</xdr:col>
      <xdr:colOff>212725</xdr:colOff>
      <xdr:row>95</xdr:row>
      <xdr:rowOff>149554</xdr:rowOff>
    </xdr:to>
    <xdr:sp macro="" textlink="">
      <xdr:nvSpPr>
        <xdr:cNvPr id="702" name="円/楕円 701"/>
        <xdr:cNvSpPr/>
      </xdr:nvSpPr>
      <xdr:spPr>
        <a:xfrm>
          <a:off x="14541500" y="163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166081</xdr:rowOff>
    </xdr:from>
    <xdr:ext cx="599010" cy="259045"/>
    <xdr:sp macro="" textlink="">
      <xdr:nvSpPr>
        <xdr:cNvPr id="703" name="テキスト ボックス 702"/>
        <xdr:cNvSpPr txBox="1"/>
      </xdr:nvSpPr>
      <xdr:spPr>
        <a:xfrm>
          <a:off x="14292794" y="161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119821</xdr:rowOff>
    </xdr:from>
    <xdr:to>
      <xdr:col>20</xdr:col>
      <xdr:colOff>9525</xdr:colOff>
      <xdr:row>95</xdr:row>
      <xdr:rowOff>49971</xdr:rowOff>
    </xdr:to>
    <xdr:sp macro="" textlink="">
      <xdr:nvSpPr>
        <xdr:cNvPr id="704" name="円/楕円 703"/>
        <xdr:cNvSpPr/>
      </xdr:nvSpPr>
      <xdr:spPr>
        <a:xfrm>
          <a:off x="13652500" y="16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66498</xdr:rowOff>
    </xdr:from>
    <xdr:ext cx="599010" cy="259045"/>
    <xdr:sp macro="" textlink="">
      <xdr:nvSpPr>
        <xdr:cNvPr id="705" name="テキスト ボックス 704"/>
        <xdr:cNvSpPr txBox="1"/>
      </xdr:nvSpPr>
      <xdr:spPr>
        <a:xfrm>
          <a:off x="13403794" y="1601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140367</xdr:rowOff>
    </xdr:from>
    <xdr:to>
      <xdr:col>18</xdr:col>
      <xdr:colOff>492125</xdr:colOff>
      <xdr:row>95</xdr:row>
      <xdr:rowOff>70517</xdr:rowOff>
    </xdr:to>
    <xdr:sp macro="" textlink="">
      <xdr:nvSpPr>
        <xdr:cNvPr id="706" name="円/楕円 705"/>
        <xdr:cNvSpPr/>
      </xdr:nvSpPr>
      <xdr:spPr>
        <a:xfrm>
          <a:off x="12763500" y="162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87044</xdr:rowOff>
    </xdr:from>
    <xdr:ext cx="599010" cy="259045"/>
    <xdr:sp macro="" textlink="">
      <xdr:nvSpPr>
        <xdr:cNvPr id="707" name="テキスト ボックス 706"/>
        <xdr:cNvSpPr txBox="1"/>
      </xdr:nvSpPr>
      <xdr:spPr>
        <a:xfrm>
          <a:off x="12514794" y="1603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１４６，９３２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endParaRPr kumimoji="1" lang="en-US" altLang="ja-JP" sz="1300">
            <a:latin typeface="ＭＳ Ｐゴシック"/>
          </a:endParaRPr>
        </a:p>
        <a:p>
          <a:r>
            <a:rPr kumimoji="1" lang="ja-JP" altLang="en-US" sz="1300">
              <a:latin typeface="ＭＳ Ｐゴシック"/>
            </a:rPr>
            <a:t>　教育費は、住民一人当たり１２１，７５０円となっており、類似団体平均に比べ高止まりしている。これは本町に町立高等学校があることが要因である。更に平成２７年度においては、各小中学校及び高等学校において天井等落下防止対策事業を実施したことが要因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実質収支額は、この５年間、標準財政規模の</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％と安定した黒字決算となっている。また、実質単年収支は、</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％のプラスで推移した。これは、厳しい財政状況に鑑み、人件費や物件費等の歳出削減の取組みを実施したことによるもので、今後も継続して取り組むものである。</a:t>
          </a:r>
          <a:endParaRPr lang="ja-JP" altLang="ja-JP" sz="1400">
            <a:effectLst/>
          </a:endParaRPr>
        </a:p>
        <a:p>
          <a:r>
            <a:rPr kumimoji="1" lang="ja-JP" altLang="ja-JP" sz="1100">
              <a:solidFill>
                <a:schemeClr val="dk1"/>
              </a:solidFill>
              <a:effectLst/>
              <a:latin typeface="+mn-lt"/>
              <a:ea typeface="+mn-ea"/>
              <a:cs typeface="+mn-cs"/>
            </a:rPr>
            <a:t>　また、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年度では標準財政規模の</a:t>
          </a:r>
          <a:r>
            <a:rPr kumimoji="1" lang="en-US" altLang="ja-JP" sz="1100">
              <a:solidFill>
                <a:schemeClr val="dk1"/>
              </a:solidFill>
              <a:effectLst/>
              <a:latin typeface="+mn-lt"/>
              <a:ea typeface="+mn-ea"/>
              <a:cs typeface="+mn-cs"/>
            </a:rPr>
            <a:t>27.84</a:t>
          </a:r>
          <a:r>
            <a:rPr kumimoji="1" lang="ja-JP" altLang="ja-JP" sz="1100">
              <a:solidFill>
                <a:schemeClr val="dk1"/>
              </a:solidFill>
              <a:effectLst/>
              <a:latin typeface="+mn-lt"/>
              <a:ea typeface="+mn-ea"/>
              <a:cs typeface="+mn-cs"/>
            </a:rPr>
            <a:t>％の積立額となっている。今後も同様の取組みを実施し、今後予定されている大型事業や不測の事態に対応できる財政運営のため、更なる積立てをするものである。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一般会計、各特別会計及び水道事業会計の全ての会計において黒字となっている。今後についても、これまでと同様に黒字決算となるよう財政の健全化に努めるものである。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7060303</v>
      </c>
      <c r="BO4" s="349"/>
      <c r="BP4" s="349"/>
      <c r="BQ4" s="349"/>
      <c r="BR4" s="349"/>
      <c r="BS4" s="349"/>
      <c r="BT4" s="349"/>
      <c r="BU4" s="350"/>
      <c r="BV4" s="348">
        <v>6986640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6898601</v>
      </c>
      <c r="BO5" s="386"/>
      <c r="BP5" s="386"/>
      <c r="BQ5" s="386"/>
      <c r="BR5" s="386"/>
      <c r="BS5" s="386"/>
      <c r="BT5" s="386"/>
      <c r="BU5" s="387"/>
      <c r="BV5" s="385">
        <v>6876638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161702</v>
      </c>
      <c r="BO6" s="386"/>
      <c r="BP6" s="386"/>
      <c r="BQ6" s="386"/>
      <c r="BR6" s="386"/>
      <c r="BS6" s="386"/>
      <c r="BT6" s="386"/>
      <c r="BU6" s="387"/>
      <c r="BV6" s="385">
        <v>110002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85.7</v>
      </c>
      <c r="CU6" s="423"/>
      <c r="CV6" s="423"/>
      <c r="CW6" s="423"/>
      <c r="CX6" s="423"/>
      <c r="CY6" s="423"/>
      <c r="CZ6" s="423"/>
      <c r="DA6" s="424"/>
      <c r="DB6" s="422">
        <v>89.4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52049</v>
      </c>
      <c r="BO7" s="386"/>
      <c r="BP7" s="386"/>
      <c r="BQ7" s="386"/>
      <c r="BR7" s="386"/>
      <c r="BS7" s="386"/>
      <c r="BT7" s="386"/>
      <c r="BU7" s="387"/>
      <c r="BV7" s="385">
        <v>25659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4527871</v>
      </c>
      <c r="CU7" s="386"/>
      <c r="CV7" s="386"/>
      <c r="CW7" s="386"/>
      <c r="CX7" s="386"/>
      <c r="CY7" s="386"/>
      <c r="CZ7" s="386"/>
      <c r="DA7" s="387"/>
      <c r="DB7" s="385">
        <v>4381830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109653</v>
      </c>
      <c r="BO8" s="386"/>
      <c r="BP8" s="386"/>
      <c r="BQ8" s="386"/>
      <c r="BR8" s="386"/>
      <c r="BS8" s="386"/>
      <c r="BT8" s="386"/>
      <c r="BU8" s="387"/>
      <c r="BV8" s="385">
        <v>84343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6061</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25310</v>
      </c>
      <c r="BO9" s="386"/>
      <c r="BP9" s="386"/>
      <c r="BQ9" s="386"/>
      <c r="BR9" s="386"/>
      <c r="BS9" s="386"/>
      <c r="BT9" s="386"/>
      <c r="BU9" s="387"/>
      <c r="BV9" s="385">
        <v>-9372</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6511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40014</v>
      </c>
      <c r="BO10" s="386"/>
      <c r="BP10" s="386"/>
      <c r="BQ10" s="386"/>
      <c r="BR10" s="386"/>
      <c r="BS10" s="386"/>
      <c r="BT10" s="386"/>
      <c r="BU10" s="387"/>
      <c r="BV10" s="385">
        <v>134412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6194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6147</v>
      </c>
      <c r="S13" s="467"/>
      <c r="T13" s="467"/>
      <c r="U13" s="467"/>
      <c r="V13" s="468"/>
      <c r="W13" s="401" t="s">
        <v>120</v>
      </c>
      <c r="X13" s="402"/>
      <c r="Y13" s="402"/>
      <c r="Z13" s="402"/>
      <c r="AA13" s="402"/>
      <c r="AB13" s="392"/>
      <c r="AC13" s="436">
        <v>2042</v>
      </c>
      <c r="AD13" s="437"/>
      <c r="AE13" s="437"/>
      <c r="AF13" s="437"/>
      <c r="AG13" s="476"/>
      <c r="AH13" s="436">
        <v>2233</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65324</v>
      </c>
      <c r="BO13" s="386"/>
      <c r="BP13" s="386"/>
      <c r="BQ13" s="386"/>
      <c r="BR13" s="386"/>
      <c r="BS13" s="386"/>
      <c r="BT13" s="386"/>
      <c r="BU13" s="387"/>
      <c r="BV13" s="385">
        <v>125040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6282</v>
      </c>
      <c r="S14" s="467"/>
      <c r="T14" s="467"/>
      <c r="U14" s="467"/>
      <c r="V14" s="468"/>
      <c r="W14" s="375"/>
      <c r="X14" s="376"/>
      <c r="Y14" s="376"/>
      <c r="Z14" s="376"/>
      <c r="AA14" s="376"/>
      <c r="AB14" s="365"/>
      <c r="AC14" s="469">
        <v>50.8</v>
      </c>
      <c r="AD14" s="470"/>
      <c r="AE14" s="470"/>
      <c r="AF14" s="470"/>
      <c r="AG14" s="471"/>
      <c r="AH14" s="469">
        <v>52.2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59.5</v>
      </c>
      <c r="CU14" s="481"/>
      <c r="CV14" s="481"/>
      <c r="CW14" s="481"/>
      <c r="CX14" s="481"/>
      <c r="CY14" s="481"/>
      <c r="CZ14" s="481"/>
      <c r="DA14" s="482"/>
      <c r="DB14" s="480">
        <v>79.599999999999994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6237</v>
      </c>
      <c r="S15" s="467"/>
      <c r="T15" s="467"/>
      <c r="U15" s="467"/>
      <c r="V15" s="468"/>
      <c r="W15" s="401" t="s">
        <v>127</v>
      </c>
      <c r="X15" s="402"/>
      <c r="Y15" s="402"/>
      <c r="Z15" s="402"/>
      <c r="AA15" s="402"/>
      <c r="AB15" s="392"/>
      <c r="AC15" s="436">
        <v>654</v>
      </c>
      <c r="AD15" s="437"/>
      <c r="AE15" s="437"/>
      <c r="AF15" s="437"/>
      <c r="AG15" s="476"/>
      <c r="AH15" s="436">
        <v>594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761817</v>
      </c>
      <c r="BO15" s="349"/>
      <c r="BP15" s="349"/>
      <c r="BQ15" s="349"/>
      <c r="BR15" s="349"/>
      <c r="BS15" s="349"/>
      <c r="BT15" s="349"/>
      <c r="BU15" s="350"/>
      <c r="BV15" s="348">
        <v>711398</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16.3</v>
      </c>
      <c r="AD16" s="470"/>
      <c r="AE16" s="470"/>
      <c r="AF16" s="470"/>
      <c r="AG16" s="471"/>
      <c r="AH16" s="469">
        <v>13.9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4115737</v>
      </c>
      <c r="BO16" s="386"/>
      <c r="BP16" s="386"/>
      <c r="BQ16" s="386"/>
      <c r="BR16" s="386"/>
      <c r="BS16" s="386"/>
      <c r="BT16" s="386"/>
      <c r="BU16" s="387"/>
      <c r="BV16" s="385">
        <v>3981798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1322</v>
      </c>
      <c r="AD17" s="437"/>
      <c r="AE17" s="437"/>
      <c r="AF17" s="437"/>
      <c r="AG17" s="476"/>
      <c r="AH17" s="436">
        <v>1452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946388</v>
      </c>
      <c r="BO17" s="386"/>
      <c r="BP17" s="386"/>
      <c r="BQ17" s="386"/>
      <c r="BR17" s="386"/>
      <c r="BS17" s="386"/>
      <c r="BT17" s="386"/>
      <c r="BU17" s="387"/>
      <c r="BV17" s="385">
        <v>886339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423.63</v>
      </c>
      <c r="M18" s="498"/>
      <c r="N18" s="498"/>
      <c r="O18" s="498"/>
      <c r="P18" s="498"/>
      <c r="Q18" s="498"/>
      <c r="R18" s="499"/>
      <c r="S18" s="499"/>
      <c r="T18" s="499"/>
      <c r="U18" s="499"/>
      <c r="V18" s="500"/>
      <c r="W18" s="403"/>
      <c r="X18" s="404"/>
      <c r="Y18" s="404"/>
      <c r="Z18" s="404"/>
      <c r="AA18" s="404"/>
      <c r="AB18" s="395"/>
      <c r="AC18" s="501">
        <v>32.9</v>
      </c>
      <c r="AD18" s="502"/>
      <c r="AE18" s="502"/>
      <c r="AF18" s="502"/>
      <c r="AG18" s="503"/>
      <c r="AH18" s="501">
        <v>33.9</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3734424</v>
      </c>
      <c r="BO18" s="386"/>
      <c r="BP18" s="386"/>
      <c r="BQ18" s="386"/>
      <c r="BR18" s="386"/>
      <c r="BS18" s="386"/>
      <c r="BT18" s="386"/>
      <c r="BU18" s="387"/>
      <c r="BV18" s="385">
        <v>3754226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5215082</v>
      </c>
      <c r="BO19" s="386"/>
      <c r="BP19" s="386"/>
      <c r="BQ19" s="386"/>
      <c r="BR19" s="386"/>
      <c r="BS19" s="386"/>
      <c r="BT19" s="386"/>
      <c r="BU19" s="387"/>
      <c r="BV19" s="385">
        <v>5140235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2325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7758130</v>
      </c>
      <c r="BO23" s="386"/>
      <c r="BP23" s="386"/>
      <c r="BQ23" s="386"/>
      <c r="BR23" s="386"/>
      <c r="BS23" s="386"/>
      <c r="BT23" s="386"/>
      <c r="BU23" s="387"/>
      <c r="BV23" s="385">
        <v>7811419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7530</v>
      </c>
      <c r="R24" s="437"/>
      <c r="S24" s="437"/>
      <c r="T24" s="437"/>
      <c r="U24" s="437"/>
      <c r="V24" s="476"/>
      <c r="W24" s="531"/>
      <c r="X24" s="519"/>
      <c r="Y24" s="520"/>
      <c r="Z24" s="435" t="s">
        <v>150</v>
      </c>
      <c r="AA24" s="415"/>
      <c r="AB24" s="415"/>
      <c r="AC24" s="415"/>
      <c r="AD24" s="415"/>
      <c r="AE24" s="415"/>
      <c r="AF24" s="415"/>
      <c r="AG24" s="416"/>
      <c r="AH24" s="436">
        <v>141</v>
      </c>
      <c r="AI24" s="437"/>
      <c r="AJ24" s="437"/>
      <c r="AK24" s="437"/>
      <c r="AL24" s="476"/>
      <c r="AM24" s="436">
        <v>441048</v>
      </c>
      <c r="AN24" s="437"/>
      <c r="AO24" s="437"/>
      <c r="AP24" s="437"/>
      <c r="AQ24" s="437"/>
      <c r="AR24" s="476"/>
      <c r="AS24" s="436">
        <v>3128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7172857</v>
      </c>
      <c r="BO24" s="386"/>
      <c r="BP24" s="386"/>
      <c r="BQ24" s="386"/>
      <c r="BR24" s="386"/>
      <c r="BS24" s="386"/>
      <c r="BT24" s="386"/>
      <c r="BU24" s="387"/>
      <c r="BV24" s="385">
        <v>7116979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6480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124751</v>
      </c>
      <c r="BO25" s="349"/>
      <c r="BP25" s="349"/>
      <c r="BQ25" s="349"/>
      <c r="BR25" s="349"/>
      <c r="BS25" s="349"/>
      <c r="BT25" s="349"/>
      <c r="BU25" s="350"/>
      <c r="BV25" s="348">
        <v>174004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5980</v>
      </c>
      <c r="R26" s="437"/>
      <c r="S26" s="437"/>
      <c r="T26" s="437"/>
      <c r="U26" s="437"/>
      <c r="V26" s="476"/>
      <c r="W26" s="531"/>
      <c r="X26" s="519"/>
      <c r="Y26" s="520"/>
      <c r="Z26" s="435" t="s">
        <v>156</v>
      </c>
      <c r="AA26" s="541"/>
      <c r="AB26" s="541"/>
      <c r="AC26" s="541"/>
      <c r="AD26" s="541"/>
      <c r="AE26" s="541"/>
      <c r="AF26" s="541"/>
      <c r="AG26" s="542"/>
      <c r="AH26" s="436" t="s">
        <v>117</v>
      </c>
      <c r="AI26" s="437"/>
      <c r="AJ26" s="437"/>
      <c r="AK26" s="437"/>
      <c r="AL26" s="476"/>
      <c r="AM26" s="436" t="s">
        <v>117</v>
      </c>
      <c r="AN26" s="437"/>
      <c r="AO26" s="437"/>
      <c r="AP26" s="437"/>
      <c r="AQ26" s="437"/>
      <c r="AR26" s="476"/>
      <c r="AS26" s="436" t="s">
        <v>117</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2950</v>
      </c>
      <c r="R27" s="437"/>
      <c r="S27" s="437"/>
      <c r="T27" s="437"/>
      <c r="U27" s="437"/>
      <c r="V27" s="476"/>
      <c r="W27" s="531"/>
      <c r="X27" s="519"/>
      <c r="Y27" s="520"/>
      <c r="Z27" s="435" t="s">
        <v>159</v>
      </c>
      <c r="AA27" s="415"/>
      <c r="AB27" s="415"/>
      <c r="AC27" s="415"/>
      <c r="AD27" s="415"/>
      <c r="AE27" s="415"/>
      <c r="AF27" s="415"/>
      <c r="AG27" s="416"/>
      <c r="AH27" s="436">
        <v>19</v>
      </c>
      <c r="AI27" s="437"/>
      <c r="AJ27" s="437"/>
      <c r="AK27" s="437"/>
      <c r="AL27" s="476"/>
      <c r="AM27" s="436">
        <v>57771</v>
      </c>
      <c r="AN27" s="437"/>
      <c r="AO27" s="437"/>
      <c r="AP27" s="437"/>
      <c r="AQ27" s="437"/>
      <c r="AR27" s="476"/>
      <c r="AS27" s="436">
        <v>3041</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36845</v>
      </c>
      <c r="BO27" s="555"/>
      <c r="BP27" s="555"/>
      <c r="BQ27" s="555"/>
      <c r="BR27" s="555"/>
      <c r="BS27" s="555"/>
      <c r="BT27" s="555"/>
      <c r="BU27" s="556"/>
      <c r="BV27" s="554">
        <v>36845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2360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1260771</v>
      </c>
      <c r="BO28" s="349"/>
      <c r="BP28" s="349"/>
      <c r="BQ28" s="349"/>
      <c r="BR28" s="349"/>
      <c r="BS28" s="349"/>
      <c r="BT28" s="349"/>
      <c r="BU28" s="350"/>
      <c r="BV28" s="348">
        <v>1220757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10</v>
      </c>
      <c r="M29" s="437"/>
      <c r="N29" s="437"/>
      <c r="O29" s="437"/>
      <c r="P29" s="476"/>
      <c r="Q29" s="436">
        <v>1860</v>
      </c>
      <c r="R29" s="437"/>
      <c r="S29" s="437"/>
      <c r="T29" s="437"/>
      <c r="U29" s="437"/>
      <c r="V29" s="476"/>
      <c r="W29" s="532"/>
      <c r="X29" s="533"/>
      <c r="Y29" s="534"/>
      <c r="Z29" s="435" t="s">
        <v>166</v>
      </c>
      <c r="AA29" s="415"/>
      <c r="AB29" s="415"/>
      <c r="AC29" s="415"/>
      <c r="AD29" s="415"/>
      <c r="AE29" s="415"/>
      <c r="AF29" s="415"/>
      <c r="AG29" s="416"/>
      <c r="AH29" s="436">
        <v>160</v>
      </c>
      <c r="AI29" s="437"/>
      <c r="AJ29" s="437"/>
      <c r="AK29" s="437"/>
      <c r="AL29" s="476"/>
      <c r="AM29" s="436">
        <v>498819</v>
      </c>
      <c r="AN29" s="437"/>
      <c r="AO29" s="437"/>
      <c r="AP29" s="437"/>
      <c r="AQ29" s="437"/>
      <c r="AR29" s="476"/>
      <c r="AS29" s="436">
        <v>3118</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280665</v>
      </c>
      <c r="BO29" s="386"/>
      <c r="BP29" s="386"/>
      <c r="BQ29" s="386"/>
      <c r="BR29" s="386"/>
      <c r="BS29" s="386"/>
      <c r="BT29" s="386"/>
      <c r="BU29" s="387"/>
      <c r="BV29" s="385">
        <v>280595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279835</v>
      </c>
      <c r="BO30" s="555"/>
      <c r="BP30" s="555"/>
      <c r="BQ30" s="555"/>
      <c r="BR30" s="555"/>
      <c r="BS30" s="555"/>
      <c r="BT30" s="555"/>
      <c r="BU30" s="556"/>
      <c r="BV30" s="554">
        <v>189396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釧路東部消防組合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浜中町就農者研修牧場</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浜中診療所特別会計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釧路公立大学事務組合　釧路公立大学事務組合会計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釧路・根室広域地方税滞納整理機構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3.15</v>
      </c>
      <c r="G34" s="33">
        <v>2.92</v>
      </c>
      <c r="H34" s="33">
        <v>2.99</v>
      </c>
      <c r="I34" s="33">
        <v>2.71</v>
      </c>
      <c r="J34" s="34">
        <v>2.5299999999999998</v>
      </c>
      <c r="K34" s="22"/>
      <c r="L34" s="22"/>
      <c r="M34" s="22"/>
      <c r="N34" s="22"/>
      <c r="O34" s="22"/>
      <c r="P34" s="22"/>
    </row>
    <row r="35" spans="1:16" ht="39" customHeight="1">
      <c r="A35" s="22"/>
      <c r="B35" s="35"/>
      <c r="C35" s="1145" t="s">
        <v>532</v>
      </c>
      <c r="D35" s="1146"/>
      <c r="E35" s="1147"/>
      <c r="F35" s="36">
        <v>1.83</v>
      </c>
      <c r="G35" s="37">
        <v>1.4</v>
      </c>
      <c r="H35" s="37">
        <v>1.86</v>
      </c>
      <c r="I35" s="37">
        <v>1.78</v>
      </c>
      <c r="J35" s="38">
        <v>2.1800000000000002</v>
      </c>
      <c r="K35" s="22"/>
      <c r="L35" s="22"/>
      <c r="M35" s="22"/>
      <c r="N35" s="22"/>
      <c r="O35" s="22"/>
      <c r="P35" s="22"/>
    </row>
    <row r="36" spans="1:16" ht="39" customHeight="1">
      <c r="A36" s="22"/>
      <c r="B36" s="35"/>
      <c r="C36" s="1145" t="s">
        <v>533</v>
      </c>
      <c r="D36" s="1146"/>
      <c r="E36" s="1147"/>
      <c r="F36" s="36">
        <v>3.05</v>
      </c>
      <c r="G36" s="37">
        <v>2.16</v>
      </c>
      <c r="H36" s="37">
        <v>0.69</v>
      </c>
      <c r="I36" s="37">
        <v>0.47</v>
      </c>
      <c r="J36" s="38">
        <v>1.04</v>
      </c>
      <c r="K36" s="22"/>
      <c r="L36" s="22"/>
      <c r="M36" s="22"/>
      <c r="N36" s="22"/>
      <c r="O36" s="22"/>
      <c r="P36" s="22"/>
    </row>
    <row r="37" spans="1:16" ht="39" customHeight="1">
      <c r="A37" s="22"/>
      <c r="B37" s="35"/>
      <c r="C37" s="1145" t="s">
        <v>534</v>
      </c>
      <c r="D37" s="1146"/>
      <c r="E37" s="1147"/>
      <c r="F37" s="36">
        <v>0.23</v>
      </c>
      <c r="G37" s="37">
        <v>0.19</v>
      </c>
      <c r="H37" s="37">
        <v>0.23</v>
      </c>
      <c r="I37" s="37">
        <v>0.13</v>
      </c>
      <c r="J37" s="38">
        <v>0.23</v>
      </c>
      <c r="K37" s="22"/>
      <c r="L37" s="22"/>
      <c r="M37" s="22"/>
      <c r="N37" s="22"/>
      <c r="O37" s="22"/>
      <c r="P37" s="22"/>
    </row>
    <row r="38" spans="1:16" ht="39" customHeight="1">
      <c r="A38" s="22"/>
      <c r="B38" s="35"/>
      <c r="C38" s="1145" t="s">
        <v>535</v>
      </c>
      <c r="D38" s="1146"/>
      <c r="E38" s="1147"/>
      <c r="F38" s="36">
        <v>7.0000000000000007E-2</v>
      </c>
      <c r="G38" s="37">
        <v>7.0000000000000007E-2</v>
      </c>
      <c r="H38" s="37">
        <v>0.08</v>
      </c>
      <c r="I38" s="37">
        <v>0.06</v>
      </c>
      <c r="J38" s="38">
        <v>7.0000000000000007E-2</v>
      </c>
      <c r="K38" s="22"/>
      <c r="L38" s="22"/>
      <c r="M38" s="22"/>
      <c r="N38" s="22"/>
      <c r="O38" s="22"/>
      <c r="P38" s="22"/>
    </row>
    <row r="39" spans="1:16" ht="39" customHeight="1">
      <c r="A39" s="22"/>
      <c r="B39" s="35"/>
      <c r="C39" s="1145" t="s">
        <v>536</v>
      </c>
      <c r="D39" s="1146"/>
      <c r="E39" s="1147"/>
      <c r="F39" s="36">
        <v>0.56999999999999995</v>
      </c>
      <c r="G39" s="37">
        <v>0.62</v>
      </c>
      <c r="H39" s="37">
        <v>0.37</v>
      </c>
      <c r="I39" s="37">
        <v>0.18</v>
      </c>
      <c r="J39" s="38">
        <v>0.06</v>
      </c>
      <c r="K39" s="22"/>
      <c r="L39" s="22"/>
      <c r="M39" s="22"/>
      <c r="N39" s="22"/>
      <c r="O39" s="22"/>
      <c r="P39" s="22"/>
    </row>
    <row r="40" spans="1:16" ht="39" customHeight="1">
      <c r="A40" s="22"/>
      <c r="B40" s="35"/>
      <c r="C40" s="1145" t="s">
        <v>537</v>
      </c>
      <c r="D40" s="1146"/>
      <c r="E40" s="1147"/>
      <c r="F40" s="36">
        <v>0.03</v>
      </c>
      <c r="G40" s="37">
        <v>0.03</v>
      </c>
      <c r="H40" s="37">
        <v>0.02</v>
      </c>
      <c r="I40" s="37">
        <v>0.02</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538</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539</v>
      </c>
      <c r="D43" s="1149"/>
      <c r="E43" s="1150"/>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901</v>
      </c>
      <c r="L45" s="60">
        <v>832</v>
      </c>
      <c r="M45" s="60">
        <v>773</v>
      </c>
      <c r="N45" s="60">
        <v>783</v>
      </c>
      <c r="O45" s="61">
        <v>856</v>
      </c>
      <c r="P45" s="48"/>
      <c r="Q45" s="48"/>
      <c r="R45" s="48"/>
      <c r="S45" s="48"/>
      <c r="T45" s="48"/>
      <c r="U45" s="48"/>
    </row>
    <row r="46" spans="1:21" ht="30.75" customHeight="1">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14</v>
      </c>
      <c r="F48" s="1155"/>
      <c r="G48" s="1155"/>
      <c r="H48" s="1155"/>
      <c r="I48" s="1155"/>
      <c r="J48" s="1156"/>
      <c r="K48" s="63">
        <v>231</v>
      </c>
      <c r="L48" s="64">
        <v>297</v>
      </c>
      <c r="M48" s="64">
        <v>274</v>
      </c>
      <c r="N48" s="64">
        <v>255</v>
      </c>
      <c r="O48" s="65">
        <v>257</v>
      </c>
      <c r="P48" s="48"/>
      <c r="Q48" s="48"/>
      <c r="R48" s="48"/>
      <c r="S48" s="48"/>
      <c r="T48" s="48"/>
      <c r="U48" s="48"/>
    </row>
    <row r="49" spans="1:21" ht="30.75" customHeight="1">
      <c r="A49" s="48"/>
      <c r="B49" s="1163"/>
      <c r="C49" s="1164"/>
      <c r="D49" s="62"/>
      <c r="E49" s="1155" t="s">
        <v>15</v>
      </c>
      <c r="F49" s="1155"/>
      <c r="G49" s="1155"/>
      <c r="H49" s="1155"/>
      <c r="I49" s="1155"/>
      <c r="J49" s="1156"/>
      <c r="K49" s="63">
        <v>18</v>
      </c>
      <c r="L49" s="64">
        <v>18</v>
      </c>
      <c r="M49" s="64">
        <v>18</v>
      </c>
      <c r="N49" s="64">
        <v>18</v>
      </c>
      <c r="O49" s="65">
        <v>18</v>
      </c>
      <c r="P49" s="48"/>
      <c r="Q49" s="48"/>
      <c r="R49" s="48"/>
      <c r="S49" s="48"/>
      <c r="T49" s="48"/>
      <c r="U49" s="48"/>
    </row>
    <row r="50" spans="1:21" ht="30.75" customHeight="1">
      <c r="A50" s="48"/>
      <c r="B50" s="1163"/>
      <c r="C50" s="1164"/>
      <c r="D50" s="62"/>
      <c r="E50" s="1155" t="s">
        <v>16</v>
      </c>
      <c r="F50" s="1155"/>
      <c r="G50" s="1155"/>
      <c r="H50" s="1155"/>
      <c r="I50" s="1155"/>
      <c r="J50" s="1156"/>
      <c r="K50" s="63">
        <v>57</v>
      </c>
      <c r="L50" s="64">
        <v>56</v>
      </c>
      <c r="M50" s="64">
        <v>48</v>
      </c>
      <c r="N50" s="64">
        <v>47</v>
      </c>
      <c r="O50" s="65">
        <v>46</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t="s">
        <v>487</v>
      </c>
      <c r="N51" s="64" t="s">
        <v>487</v>
      </c>
      <c r="O51" s="65" t="s">
        <v>487</v>
      </c>
      <c r="P51" s="48"/>
      <c r="Q51" s="48"/>
      <c r="R51" s="48"/>
      <c r="S51" s="48"/>
      <c r="T51" s="48"/>
      <c r="U51" s="48"/>
    </row>
    <row r="52" spans="1:21" ht="30.75" customHeight="1">
      <c r="A52" s="48"/>
      <c r="B52" s="1153" t="s">
        <v>18</v>
      </c>
      <c r="C52" s="1154"/>
      <c r="D52" s="66"/>
      <c r="E52" s="1155" t="s">
        <v>19</v>
      </c>
      <c r="F52" s="1155"/>
      <c r="G52" s="1155"/>
      <c r="H52" s="1155"/>
      <c r="I52" s="1155"/>
      <c r="J52" s="1156"/>
      <c r="K52" s="63">
        <v>757</v>
      </c>
      <c r="L52" s="64">
        <v>744</v>
      </c>
      <c r="M52" s="64">
        <v>723</v>
      </c>
      <c r="N52" s="64">
        <v>747</v>
      </c>
      <c r="O52" s="65">
        <v>793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451</v>
      </c>
      <c r="L53" s="69">
        <v>459</v>
      </c>
      <c r="M53" s="69">
        <v>390</v>
      </c>
      <c r="N53" s="69">
        <v>356</v>
      </c>
      <c r="O53" s="70">
        <v>384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69" t="s">
        <v>23</v>
      </c>
      <c r="C41" s="1170"/>
      <c r="D41" s="81"/>
      <c r="E41" s="1175" t="s">
        <v>24</v>
      </c>
      <c r="F41" s="1175"/>
      <c r="G41" s="1175"/>
      <c r="H41" s="1176"/>
      <c r="I41" s="82">
        <v>7033</v>
      </c>
      <c r="J41" s="83">
        <v>7707</v>
      </c>
      <c r="K41" s="83">
        <v>7699</v>
      </c>
      <c r="L41" s="83">
        <v>7769</v>
      </c>
      <c r="M41" s="84">
        <v>7758</v>
      </c>
    </row>
    <row r="42" spans="2:13" ht="27.75" customHeight="1">
      <c r="B42" s="1171"/>
      <c r="C42" s="1172"/>
      <c r="D42" s="85"/>
      <c r="E42" s="1177" t="s">
        <v>25</v>
      </c>
      <c r="F42" s="1177"/>
      <c r="G42" s="1177"/>
      <c r="H42" s="1178"/>
      <c r="I42" s="86">
        <v>127</v>
      </c>
      <c r="J42" s="87">
        <v>89</v>
      </c>
      <c r="K42" s="87">
        <v>77</v>
      </c>
      <c r="L42" s="87">
        <v>45</v>
      </c>
      <c r="M42" s="88">
        <v>24</v>
      </c>
    </row>
    <row r="43" spans="2:13" ht="27.75" customHeight="1">
      <c r="B43" s="1171"/>
      <c r="C43" s="1172"/>
      <c r="D43" s="85"/>
      <c r="E43" s="1177" t="s">
        <v>26</v>
      </c>
      <c r="F43" s="1177"/>
      <c r="G43" s="1177"/>
      <c r="H43" s="1178"/>
      <c r="I43" s="86">
        <v>2640</v>
      </c>
      <c r="J43" s="87">
        <v>2708</v>
      </c>
      <c r="K43" s="87">
        <v>2693</v>
      </c>
      <c r="L43" s="87">
        <v>2628</v>
      </c>
      <c r="M43" s="88">
        <v>2382</v>
      </c>
    </row>
    <row r="44" spans="2:13" ht="27.75" customHeight="1">
      <c r="B44" s="1171"/>
      <c r="C44" s="1172"/>
      <c r="D44" s="85"/>
      <c r="E44" s="1177" t="s">
        <v>27</v>
      </c>
      <c r="F44" s="1177"/>
      <c r="G44" s="1177"/>
      <c r="H44" s="1178"/>
      <c r="I44" s="86">
        <v>105</v>
      </c>
      <c r="J44" s="87">
        <v>92</v>
      </c>
      <c r="K44" s="87">
        <v>144</v>
      </c>
      <c r="L44" s="87">
        <v>130</v>
      </c>
      <c r="M44" s="88">
        <v>115</v>
      </c>
    </row>
    <row r="45" spans="2:13" ht="27.75" customHeight="1">
      <c r="B45" s="1171"/>
      <c r="C45" s="1172"/>
      <c r="D45" s="85"/>
      <c r="E45" s="1177" t="s">
        <v>28</v>
      </c>
      <c r="F45" s="1177"/>
      <c r="G45" s="1177"/>
      <c r="H45" s="1178"/>
      <c r="I45" s="86">
        <v>1586</v>
      </c>
      <c r="J45" s="87">
        <v>1542</v>
      </c>
      <c r="K45" s="87">
        <v>1471</v>
      </c>
      <c r="L45" s="87">
        <v>1338</v>
      </c>
      <c r="M45" s="88">
        <v>1291</v>
      </c>
    </row>
    <row r="46" spans="2:13" ht="27.75" customHeight="1">
      <c r="B46" s="1171"/>
      <c r="C46" s="1172"/>
      <c r="D46" s="85"/>
      <c r="E46" s="1177" t="s">
        <v>29</v>
      </c>
      <c r="F46" s="1177"/>
      <c r="G46" s="1177"/>
      <c r="H46" s="1178"/>
      <c r="I46" s="86" t="s">
        <v>487</v>
      </c>
      <c r="J46" s="87" t="s">
        <v>487</v>
      </c>
      <c r="K46" s="87" t="s">
        <v>487</v>
      </c>
      <c r="L46" s="87" t="s">
        <v>487</v>
      </c>
      <c r="M46" s="88" t="s">
        <v>487</v>
      </c>
    </row>
    <row r="47" spans="2:13" ht="27.75" customHeight="1">
      <c r="B47" s="1171"/>
      <c r="C47" s="1172"/>
      <c r="D47" s="85"/>
      <c r="E47" s="1177" t="s">
        <v>30</v>
      </c>
      <c r="F47" s="1177"/>
      <c r="G47" s="1177"/>
      <c r="H47" s="1178"/>
      <c r="I47" s="86" t="s">
        <v>487</v>
      </c>
      <c r="J47" s="87" t="s">
        <v>487</v>
      </c>
      <c r="K47" s="87" t="s">
        <v>487</v>
      </c>
      <c r="L47" s="87" t="s">
        <v>487</v>
      </c>
      <c r="M47" s="88" t="s">
        <v>487</v>
      </c>
    </row>
    <row r="48" spans="2:13" ht="27.75" customHeight="1">
      <c r="B48" s="1173"/>
      <c r="C48" s="1174"/>
      <c r="D48" s="85"/>
      <c r="E48" s="1177" t="s">
        <v>31</v>
      </c>
      <c r="F48" s="1177"/>
      <c r="G48" s="1177"/>
      <c r="H48" s="1178"/>
      <c r="I48" s="86" t="s">
        <v>487</v>
      </c>
      <c r="J48" s="87" t="s">
        <v>487</v>
      </c>
      <c r="K48" s="87" t="s">
        <v>487</v>
      </c>
      <c r="L48" s="87" t="s">
        <v>487</v>
      </c>
      <c r="M48" s="88" t="s">
        <v>487</v>
      </c>
    </row>
    <row r="49" spans="2:13" ht="27.75" customHeight="1">
      <c r="B49" s="1179" t="s">
        <v>32</v>
      </c>
      <c r="C49" s="1180"/>
      <c r="D49" s="89"/>
      <c r="E49" s="1177" t="s">
        <v>33</v>
      </c>
      <c r="F49" s="1177"/>
      <c r="G49" s="1177"/>
      <c r="H49" s="1178"/>
      <c r="I49" s="86">
        <v>634</v>
      </c>
      <c r="J49" s="87">
        <v>1528</v>
      </c>
      <c r="K49" s="87">
        <v>1552</v>
      </c>
      <c r="L49" s="87">
        <v>1699</v>
      </c>
      <c r="M49" s="88">
        <v>1815</v>
      </c>
    </row>
    <row r="50" spans="2:13" ht="27.75" customHeight="1">
      <c r="B50" s="1171"/>
      <c r="C50" s="1172"/>
      <c r="D50" s="85"/>
      <c r="E50" s="1177" t="s">
        <v>34</v>
      </c>
      <c r="F50" s="1177"/>
      <c r="G50" s="1177"/>
      <c r="H50" s="1178"/>
      <c r="I50" s="86">
        <v>419</v>
      </c>
      <c r="J50" s="87">
        <v>448</v>
      </c>
      <c r="K50" s="87">
        <v>456</v>
      </c>
      <c r="L50" s="87">
        <v>469</v>
      </c>
      <c r="M50" s="88">
        <v>515</v>
      </c>
    </row>
    <row r="51" spans="2:13" ht="27.75" customHeight="1">
      <c r="B51" s="1173"/>
      <c r="C51" s="1174"/>
      <c r="D51" s="85"/>
      <c r="E51" s="1177" t="s">
        <v>35</v>
      </c>
      <c r="F51" s="1177"/>
      <c r="G51" s="1177"/>
      <c r="H51" s="1178"/>
      <c r="I51" s="86">
        <v>6438</v>
      </c>
      <c r="J51" s="87">
        <v>6888</v>
      </c>
      <c r="K51" s="87">
        <v>7024</v>
      </c>
      <c r="L51" s="87">
        <v>6819</v>
      </c>
      <c r="M51" s="88">
        <v>6994</v>
      </c>
    </row>
    <row r="52" spans="2:13" ht="27.75" customHeight="1" thickBot="1">
      <c r="B52" s="1181" t="s">
        <v>36</v>
      </c>
      <c r="C52" s="1182"/>
      <c r="D52" s="90"/>
      <c r="E52" s="1183" t="s">
        <v>37</v>
      </c>
      <c r="F52" s="1183"/>
      <c r="G52" s="1183"/>
      <c r="H52" s="1184"/>
      <c r="I52" s="91">
        <v>3999</v>
      </c>
      <c r="J52" s="92">
        <v>3274</v>
      </c>
      <c r="K52" s="92">
        <v>3051</v>
      </c>
      <c r="L52" s="92">
        <v>2923</v>
      </c>
      <c r="M52" s="93">
        <v>2247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116775</v>
      </c>
      <c r="E3" s="116"/>
      <c r="F3" s="117">
        <v>146140</v>
      </c>
      <c r="G3" s="118"/>
      <c r="H3" s="119"/>
    </row>
    <row r="4" spans="1:8">
      <c r="A4" s="120"/>
      <c r="B4" s="121"/>
      <c r="C4" s="122"/>
      <c r="D4" s="123">
        <v>82916</v>
      </c>
      <c r="E4" s="124"/>
      <c r="F4" s="125">
        <v>75451</v>
      </c>
      <c r="G4" s="126"/>
      <c r="H4" s="127"/>
    </row>
    <row r="5" spans="1:8">
      <c r="A5" s="108" t="s">
        <v>520</v>
      </c>
      <c r="B5" s="113"/>
      <c r="C5" s="114"/>
      <c r="D5" s="115">
        <v>449097</v>
      </c>
      <c r="E5" s="116"/>
      <c r="F5" s="117">
        <v>146641</v>
      </c>
      <c r="G5" s="118"/>
      <c r="H5" s="119"/>
    </row>
    <row r="6" spans="1:8">
      <c r="A6" s="120"/>
      <c r="B6" s="121"/>
      <c r="C6" s="122"/>
      <c r="D6" s="123">
        <v>106503</v>
      </c>
      <c r="E6" s="124"/>
      <c r="F6" s="125">
        <v>68142</v>
      </c>
      <c r="G6" s="126"/>
      <c r="H6" s="127"/>
    </row>
    <row r="7" spans="1:8">
      <c r="A7" s="108" t="s">
        <v>521</v>
      </c>
      <c r="B7" s="113"/>
      <c r="C7" s="114"/>
      <c r="D7" s="115">
        <v>141514</v>
      </c>
      <c r="E7" s="116"/>
      <c r="F7" s="117">
        <v>174587</v>
      </c>
      <c r="G7" s="118"/>
      <c r="H7" s="119"/>
    </row>
    <row r="8" spans="1:8">
      <c r="A8" s="120"/>
      <c r="B8" s="121"/>
      <c r="C8" s="122"/>
      <c r="D8" s="123">
        <v>103807</v>
      </c>
      <c r="E8" s="124"/>
      <c r="F8" s="125">
        <v>79695</v>
      </c>
      <c r="G8" s="126"/>
      <c r="H8" s="127"/>
    </row>
    <row r="9" spans="1:8">
      <c r="A9" s="108" t="s">
        <v>522</v>
      </c>
      <c r="B9" s="113"/>
      <c r="C9" s="114"/>
      <c r="D9" s="115">
        <v>202232</v>
      </c>
      <c r="E9" s="116"/>
      <c r="F9" s="117">
        <v>175675</v>
      </c>
      <c r="G9" s="118"/>
      <c r="H9" s="119"/>
    </row>
    <row r="10" spans="1:8">
      <c r="A10" s="120"/>
      <c r="B10" s="121"/>
      <c r="C10" s="122"/>
      <c r="D10" s="123">
        <v>127622</v>
      </c>
      <c r="E10" s="124"/>
      <c r="F10" s="125">
        <v>87698</v>
      </c>
      <c r="G10" s="126"/>
      <c r="H10" s="127"/>
    </row>
    <row r="11" spans="1:8">
      <c r="A11" s="108" t="s">
        <v>523</v>
      </c>
      <c r="B11" s="113"/>
      <c r="C11" s="114"/>
      <c r="D11" s="115">
        <v>144782</v>
      </c>
      <c r="E11" s="116"/>
      <c r="F11" s="117">
        <v>162193</v>
      </c>
      <c r="G11" s="118"/>
      <c r="H11" s="119"/>
    </row>
    <row r="12" spans="1:8">
      <c r="A12" s="120"/>
      <c r="B12" s="121"/>
      <c r="C12" s="128"/>
      <c r="D12" s="123">
        <v>89311</v>
      </c>
      <c r="E12" s="124"/>
      <c r="F12" s="125">
        <v>79985</v>
      </c>
      <c r="G12" s="126"/>
      <c r="H12" s="127"/>
    </row>
    <row r="13" spans="1:8">
      <c r="A13" s="108"/>
      <c r="B13" s="113"/>
      <c r="C13" s="129"/>
      <c r="D13" s="130">
        <v>210880</v>
      </c>
      <c r="E13" s="131"/>
      <c r="F13" s="132">
        <v>161047</v>
      </c>
      <c r="G13" s="133"/>
      <c r="H13" s="119"/>
    </row>
    <row r="14" spans="1:8">
      <c r="A14" s="120"/>
      <c r="B14" s="121"/>
      <c r="C14" s="122"/>
      <c r="D14" s="123">
        <v>102032</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2.0699999999999998</v>
      </c>
      <c r="C19" s="134">
        <f>ROUND(VALUE(SUBSTITUTE(実質収支比率等に係る経年分析!G$48,"▲","-")),2)</f>
        <v>1.6</v>
      </c>
      <c r="D19" s="134">
        <f>ROUND(VALUE(SUBSTITUTE(実質収支比率等に係る経年分析!H$48,"▲","-")),2)</f>
        <v>2.1</v>
      </c>
      <c r="E19" s="134">
        <f>ROUND(VALUE(SUBSTITUTE(実質収支比率等に係る経年分析!I$48,"▲","-")),2)</f>
        <v>1.92</v>
      </c>
      <c r="F19" s="134">
        <f>ROUND(VALUE(SUBSTITUTE(実質収支比率等に係る経年分析!J$48,"▲","-")),2)</f>
        <v>2.42</v>
      </c>
    </row>
    <row r="20" spans="1:11">
      <c r="A20" s="134" t="s">
        <v>42</v>
      </c>
      <c r="B20" s="134">
        <f>ROUND(VALUE(SUBSTITUTE(実質収支比率等に係る経年分析!F$47,"▲","-")),2)</f>
        <v>19.87</v>
      </c>
      <c r="C20" s="134">
        <f>ROUND(VALUE(SUBSTITUTE(実質収支比率等に係る経年分析!G$47,"▲","-")),2)</f>
        <v>23.03</v>
      </c>
      <c r="D20" s="134">
        <f>ROUND(VALUE(SUBSTITUTE(実質収支比率等に係る経年分析!H$47,"▲","-")),2)</f>
        <v>24.37</v>
      </c>
      <c r="E20" s="134">
        <f>ROUND(VALUE(SUBSTITUTE(実質収支比率等に係る経年分析!I$47,"▲","-")),2)</f>
        <v>27.86</v>
      </c>
      <c r="F20" s="134">
        <f>ROUND(VALUE(SUBSTITUTE(実質収支比率等に係る経年分析!J$47,"▲","-")),2)</f>
        <v>27.84</v>
      </c>
    </row>
    <row r="21" spans="1:11">
      <c r="A21" s="134" t="s">
        <v>43</v>
      </c>
      <c r="B21" s="134">
        <f>IF(ISNUMBER(VALUE(SUBSTITUTE(実質収支比率等に係る経年分析!F$49,"▲","-"))),ROUND(VALUE(SUBSTITUTE(実質収支比率等に係る経年分析!F$49,"▲","-")),2),NA())</f>
        <v>5.64</v>
      </c>
      <c r="C21" s="134">
        <f>IF(ISNUMBER(VALUE(SUBSTITUTE(実質収支比率等に係る経年分析!G$49,"▲","-"))),ROUND(VALUE(SUBSTITUTE(実質収支比率等に係る経年分析!G$49,"▲","-")),2),NA())</f>
        <v>5.2</v>
      </c>
      <c r="D21" s="134">
        <f>IF(ISNUMBER(VALUE(SUBSTITUTE(実質収支比率等に係る経年分析!H$49,"▲","-"))),ROUND(VALUE(SUBSTITUTE(実質収支比率等に係る経年分析!H$49,"▲","-")),2),NA())</f>
        <v>1.21</v>
      </c>
      <c r="E21" s="134">
        <f>IF(ISNUMBER(VALUE(SUBSTITUTE(実質収支比率等に係る経年分析!I$49,"▲","-"))),ROUND(VALUE(SUBSTITUTE(実質収支比率等に係る経年分析!I$49,"▲","-")),2),NA())</f>
        <v>2.85</v>
      </c>
      <c r="F21" s="134">
        <f>IF(ISNUMBER(VALUE(SUBSTITUTE(実質収支比率等に係る経年分析!J$49,"▲","-"))),ROUND(VALUE(SUBSTITUTE(実質収支比率等に係る経年分析!J$49,"▲","-")),2),NA())</f>
        <v>1.44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0.56999999999999995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浜中診療所特別会計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2.1800000000000002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2.5299999999999998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757</v>
      </c>
      <c r="E42" s="136"/>
      <c r="F42" s="136"/>
      <c r="G42" s="136">
        <f>'実質公債費比率（分子）の構造'!L$52</f>
        <v>744</v>
      </c>
      <c r="H42" s="136"/>
      <c r="I42" s="136"/>
      <c r="J42" s="136">
        <f>'実質公債費比率（分子）の構造'!M$52</f>
        <v>723</v>
      </c>
      <c r="K42" s="136"/>
      <c r="L42" s="136"/>
      <c r="M42" s="136">
        <f>'実質公債費比率（分子）の構造'!N$52</f>
        <v>747</v>
      </c>
      <c r="N42" s="136"/>
      <c r="O42" s="136"/>
      <c r="P42" s="136">
        <f>'実質公債費比率（分子）の構造'!O$52</f>
        <v>793</v>
      </c>
    </row>
    <row r="43" spans="1:16">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57</v>
      </c>
      <c r="C44" s="136"/>
      <c r="D44" s="136"/>
      <c r="E44" s="136">
        <f>'実質公債費比率（分子）の構造'!L$50</f>
        <v>56</v>
      </c>
      <c r="F44" s="136"/>
      <c r="G44" s="136"/>
      <c r="H44" s="136">
        <f>'実質公債費比率（分子）の構造'!M$50</f>
        <v>48</v>
      </c>
      <c r="I44" s="136"/>
      <c r="J44" s="136"/>
      <c r="K44" s="136">
        <f>'実質公債費比率（分子）の構造'!N$50</f>
        <v>47</v>
      </c>
      <c r="L44" s="136"/>
      <c r="M44" s="136"/>
      <c r="N44" s="136">
        <f>'実質公債費比率（分子）の構造'!O$50</f>
        <v>46</v>
      </c>
      <c r="O44" s="136"/>
      <c r="P44" s="136"/>
    </row>
    <row r="45" spans="1:16">
      <c r="A45" s="136" t="s">
        <v>53</v>
      </c>
      <c r="B45" s="136">
        <f>'実質公債費比率（分子）の構造'!K$49</f>
        <v>18</v>
      </c>
      <c r="C45" s="136"/>
      <c r="D45" s="136"/>
      <c r="E45" s="136">
        <f>'実質公債費比率（分子）の構造'!L$49</f>
        <v>18</v>
      </c>
      <c r="F45" s="136"/>
      <c r="G45" s="136"/>
      <c r="H45" s="136">
        <f>'実質公債費比率（分子）の構造'!M$49</f>
        <v>18</v>
      </c>
      <c r="I45" s="136"/>
      <c r="J45" s="136"/>
      <c r="K45" s="136">
        <f>'実質公債費比率（分子）の構造'!N$49</f>
        <v>18</v>
      </c>
      <c r="L45" s="136"/>
      <c r="M45" s="136"/>
      <c r="N45" s="136">
        <f>'実質公債費比率（分子）の構造'!O$49</f>
        <v>18</v>
      </c>
      <c r="O45" s="136"/>
      <c r="P45" s="136"/>
    </row>
    <row r="46" spans="1:16">
      <c r="A46" s="136" t="s">
        <v>54</v>
      </c>
      <c r="B46" s="136">
        <f>'実質公債費比率（分子）の構造'!K$48</f>
        <v>231</v>
      </c>
      <c r="C46" s="136"/>
      <c r="D46" s="136"/>
      <c r="E46" s="136">
        <f>'実質公債費比率（分子）の構造'!L$48</f>
        <v>297</v>
      </c>
      <c r="F46" s="136"/>
      <c r="G46" s="136"/>
      <c r="H46" s="136">
        <f>'実質公債費比率（分子）の構造'!M$48</f>
        <v>274</v>
      </c>
      <c r="I46" s="136"/>
      <c r="J46" s="136"/>
      <c r="K46" s="136">
        <f>'実質公債費比率（分子）の構造'!N$48</f>
        <v>255</v>
      </c>
      <c r="L46" s="136"/>
      <c r="M46" s="136"/>
      <c r="N46" s="136">
        <f>'実質公債費比率（分子）の構造'!O$48</f>
        <v>257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901</v>
      </c>
      <c r="C49" s="136"/>
      <c r="D49" s="136"/>
      <c r="E49" s="136">
        <f>'実質公債費比率（分子）の構造'!L$45</f>
        <v>832</v>
      </c>
      <c r="F49" s="136"/>
      <c r="G49" s="136"/>
      <c r="H49" s="136">
        <f>'実質公債費比率（分子）の構造'!M$45</f>
        <v>773</v>
      </c>
      <c r="I49" s="136"/>
      <c r="J49" s="136"/>
      <c r="K49" s="136">
        <f>'実質公債費比率（分子）の構造'!N$45</f>
        <v>783</v>
      </c>
      <c r="L49" s="136"/>
      <c r="M49" s="136"/>
      <c r="N49" s="136">
        <f>'実質公債費比率（分子）の構造'!O$45</f>
        <v>856</v>
      </c>
      <c r="O49" s="136"/>
      <c r="P49" s="136"/>
    </row>
    <row r="50" spans="1:16">
      <c r="A50" s="136" t="s">
        <v>58</v>
      </c>
      <c r="B50" s="136" t="e">
        <f>NA()</f>
        <v>#N/A</v>
      </c>
      <c r="C50" s="136">
        <f>IF(ISNUMBER('実質公債費比率（分子）の構造'!K$53),'実質公債費比率（分子）の構造'!K$53,NA())</f>
        <v>451</v>
      </c>
      <c r="D50" s="136" t="e">
        <f>NA()</f>
        <v>#N/A</v>
      </c>
      <c r="E50" s="136" t="e">
        <f>NA()</f>
        <v>#N/A</v>
      </c>
      <c r="F50" s="136">
        <f>IF(ISNUMBER('実質公債費比率（分子）の構造'!L$53),'実質公債費比率（分子）の構造'!L$53,NA())</f>
        <v>459</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356</v>
      </c>
      <c r="M50" s="136" t="e">
        <f>NA()</f>
        <v>#N/A</v>
      </c>
      <c r="N50" s="136" t="e">
        <f>NA()</f>
        <v>#N/A</v>
      </c>
      <c r="O50" s="136">
        <f>IF(ISNUMBER('実質公債費比率（分子）の構造'!O$53),'実質公債費比率（分子）の構造'!O$53,NA())</f>
        <v>384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6438</v>
      </c>
      <c r="E56" s="135"/>
      <c r="F56" s="135"/>
      <c r="G56" s="135">
        <f>'将来負担比率（分子）の構造'!J$51</f>
        <v>6888</v>
      </c>
      <c r="H56" s="135"/>
      <c r="I56" s="135"/>
      <c r="J56" s="135">
        <f>'将来負担比率（分子）の構造'!K$51</f>
        <v>7024</v>
      </c>
      <c r="K56" s="135"/>
      <c r="L56" s="135"/>
      <c r="M56" s="135">
        <f>'将来負担比率（分子）の構造'!L$51</f>
        <v>6819</v>
      </c>
      <c r="N56" s="135"/>
      <c r="O56" s="135"/>
      <c r="P56" s="135">
        <f>'将来負担比率（分子）の構造'!M$51</f>
        <v>6994</v>
      </c>
    </row>
    <row r="57" spans="1:16">
      <c r="A57" s="135" t="s">
        <v>34</v>
      </c>
      <c r="B57" s="135"/>
      <c r="C57" s="135"/>
      <c r="D57" s="135">
        <f>'将来負担比率（分子）の構造'!I$50</f>
        <v>419</v>
      </c>
      <c r="E57" s="135"/>
      <c r="F57" s="135"/>
      <c r="G57" s="135">
        <f>'将来負担比率（分子）の構造'!J$50</f>
        <v>448</v>
      </c>
      <c r="H57" s="135"/>
      <c r="I57" s="135"/>
      <c r="J57" s="135">
        <f>'将来負担比率（分子）の構造'!K$50</f>
        <v>456</v>
      </c>
      <c r="K57" s="135"/>
      <c r="L57" s="135"/>
      <c r="M57" s="135">
        <f>'将来負担比率（分子）の構造'!L$50</f>
        <v>469</v>
      </c>
      <c r="N57" s="135"/>
      <c r="O57" s="135"/>
      <c r="P57" s="135">
        <f>'将来負担比率（分子）の構造'!M$50</f>
        <v>515</v>
      </c>
    </row>
    <row r="58" spans="1:16">
      <c r="A58" s="135" t="s">
        <v>33</v>
      </c>
      <c r="B58" s="135"/>
      <c r="C58" s="135"/>
      <c r="D58" s="135">
        <f>'将来負担比率（分子）の構造'!I$49</f>
        <v>634</v>
      </c>
      <c r="E58" s="135"/>
      <c r="F58" s="135"/>
      <c r="G58" s="135">
        <f>'将来負担比率（分子）の構造'!J$49</f>
        <v>1528</v>
      </c>
      <c r="H58" s="135"/>
      <c r="I58" s="135"/>
      <c r="J58" s="135">
        <f>'将来負担比率（分子）の構造'!K$49</f>
        <v>1552</v>
      </c>
      <c r="K58" s="135"/>
      <c r="L58" s="135"/>
      <c r="M58" s="135">
        <f>'将来負担比率（分子）の構造'!L$49</f>
        <v>1699</v>
      </c>
      <c r="N58" s="135"/>
      <c r="O58" s="135"/>
      <c r="P58" s="135">
        <f>'将来負担比率（分子）の構造'!M$49</f>
        <v>1815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1586</v>
      </c>
      <c r="C62" s="135"/>
      <c r="D62" s="135"/>
      <c r="E62" s="135">
        <f>'将来負担比率（分子）の構造'!J$45</f>
        <v>1542</v>
      </c>
      <c r="F62" s="135"/>
      <c r="G62" s="135"/>
      <c r="H62" s="135">
        <f>'将来負担比率（分子）の構造'!K$45</f>
        <v>1471</v>
      </c>
      <c r="I62" s="135"/>
      <c r="J62" s="135"/>
      <c r="K62" s="135">
        <f>'将来負担比率（分子）の構造'!L$45</f>
        <v>1338</v>
      </c>
      <c r="L62" s="135"/>
      <c r="M62" s="135"/>
      <c r="N62" s="135">
        <f>'将来負担比率（分子）の構造'!M$45</f>
        <v>1291</v>
      </c>
      <c r="O62" s="135"/>
      <c r="P62" s="135"/>
    </row>
    <row r="63" spans="1:16">
      <c r="A63" s="135" t="s">
        <v>27</v>
      </c>
      <c r="B63" s="135">
        <f>'将来負担比率（分子）の構造'!I$44</f>
        <v>105</v>
      </c>
      <c r="C63" s="135"/>
      <c r="D63" s="135"/>
      <c r="E63" s="135">
        <f>'将来負担比率（分子）の構造'!J$44</f>
        <v>92</v>
      </c>
      <c r="F63" s="135"/>
      <c r="G63" s="135"/>
      <c r="H63" s="135">
        <f>'将来負担比率（分子）の構造'!K$44</f>
        <v>144</v>
      </c>
      <c r="I63" s="135"/>
      <c r="J63" s="135"/>
      <c r="K63" s="135">
        <f>'将来負担比率（分子）の構造'!L$44</f>
        <v>130</v>
      </c>
      <c r="L63" s="135"/>
      <c r="M63" s="135"/>
      <c r="N63" s="135">
        <f>'将来負担比率（分子）の構造'!M$44</f>
        <v>115</v>
      </c>
      <c r="O63" s="135"/>
      <c r="P63" s="135"/>
    </row>
    <row r="64" spans="1:16">
      <c r="A64" s="135" t="s">
        <v>26</v>
      </c>
      <c r="B64" s="135">
        <f>'将来負担比率（分子）の構造'!I$43</f>
        <v>2640</v>
      </c>
      <c r="C64" s="135"/>
      <c r="D64" s="135"/>
      <c r="E64" s="135">
        <f>'将来負担比率（分子）の構造'!J$43</f>
        <v>2708</v>
      </c>
      <c r="F64" s="135"/>
      <c r="G64" s="135"/>
      <c r="H64" s="135">
        <f>'将来負担比率（分子）の構造'!K$43</f>
        <v>2693</v>
      </c>
      <c r="I64" s="135"/>
      <c r="J64" s="135"/>
      <c r="K64" s="135">
        <f>'将来負担比率（分子）の構造'!L$43</f>
        <v>2628</v>
      </c>
      <c r="L64" s="135"/>
      <c r="M64" s="135"/>
      <c r="N64" s="135">
        <f>'将来負担比率（分子）の構造'!M$43</f>
        <v>2382</v>
      </c>
      <c r="O64" s="135"/>
      <c r="P64" s="135"/>
    </row>
    <row r="65" spans="1:16">
      <c r="A65" s="135" t="s">
        <v>25</v>
      </c>
      <c r="B65" s="135">
        <f>'将来負担比率（分子）の構造'!I$42</f>
        <v>127</v>
      </c>
      <c r="C65" s="135"/>
      <c r="D65" s="135"/>
      <c r="E65" s="135">
        <f>'将来負担比率（分子）の構造'!J$42</f>
        <v>89</v>
      </c>
      <c r="F65" s="135"/>
      <c r="G65" s="135"/>
      <c r="H65" s="135">
        <f>'将来負担比率（分子）の構造'!K$42</f>
        <v>77</v>
      </c>
      <c r="I65" s="135"/>
      <c r="J65" s="135"/>
      <c r="K65" s="135">
        <f>'将来負担比率（分子）の構造'!L$42</f>
        <v>45</v>
      </c>
      <c r="L65" s="135"/>
      <c r="M65" s="135"/>
      <c r="N65" s="135">
        <f>'将来負担比率（分子）の構造'!M$42</f>
        <v>24</v>
      </c>
      <c r="O65" s="135"/>
      <c r="P65" s="135"/>
    </row>
    <row r="66" spans="1:16">
      <c r="A66" s="135" t="s">
        <v>24</v>
      </c>
      <c r="B66" s="135">
        <f>'将来負担比率（分子）の構造'!I$41</f>
        <v>7033</v>
      </c>
      <c r="C66" s="135"/>
      <c r="D66" s="135"/>
      <c r="E66" s="135">
        <f>'将来負担比率（分子）の構造'!J$41</f>
        <v>7707</v>
      </c>
      <c r="F66" s="135"/>
      <c r="G66" s="135"/>
      <c r="H66" s="135">
        <f>'将来負担比率（分子）の構造'!K$41</f>
        <v>7699</v>
      </c>
      <c r="I66" s="135"/>
      <c r="J66" s="135"/>
      <c r="K66" s="135">
        <f>'将来負担比率（分子）の構造'!L$41</f>
        <v>7769</v>
      </c>
      <c r="L66" s="135"/>
      <c r="M66" s="135"/>
      <c r="N66" s="135">
        <f>'将来負担比率（分子）の構造'!M$41</f>
        <v>7758</v>
      </c>
      <c r="O66" s="135"/>
      <c r="P66" s="135"/>
    </row>
    <row r="67" spans="1:16">
      <c r="A67" s="135" t="s">
        <v>62</v>
      </c>
      <c r="B67" s="135" t="e">
        <f>NA()</f>
        <v>#N/A</v>
      </c>
      <c r="C67" s="135">
        <f>IF(ISNUMBER('将来負担比率（分子）の構造'!I$52), IF('将来負担比率（分子）の構造'!I$52 &lt; 0, 0, '将来負担比率（分子）の構造'!I$52), NA())</f>
        <v>3999</v>
      </c>
      <c r="D67" s="135" t="e">
        <f>NA()</f>
        <v>#N/A</v>
      </c>
      <c r="E67" s="135" t="e">
        <f>NA()</f>
        <v>#N/A</v>
      </c>
      <c r="F67" s="135">
        <f>IF(ISNUMBER('将来負担比率（分子）の構造'!J$52), IF('将来負担比率（分子）の構造'!J$52 &lt; 0, 0, '将来負担比率（分子）の構造'!J$52), NA())</f>
        <v>3274</v>
      </c>
      <c r="G67" s="135" t="e">
        <f>NA()</f>
        <v>#N/A</v>
      </c>
      <c r="H67" s="135" t="e">
        <f>NA()</f>
        <v>#N/A</v>
      </c>
      <c r="I67" s="135">
        <f>IF(ISNUMBER('将来負担比率（分子）の構造'!K$52), IF('将来負担比率（分子）の構造'!K$52 &lt; 0, 0, '将来負担比率（分子）の構造'!K$52), NA())</f>
        <v>3051</v>
      </c>
      <c r="J67" s="135" t="e">
        <f>NA()</f>
        <v>#N/A</v>
      </c>
      <c r="K67" s="135" t="e">
        <f>NA()</f>
        <v>#N/A</v>
      </c>
      <c r="L67" s="135">
        <f>IF(ISNUMBER('将来負担比率（分子）の構造'!L$52), IF('将来負担比率（分子）の構造'!L$52 &lt; 0, 0, '将来負担比率（分子）の構造'!L$52), NA())</f>
        <v>2923</v>
      </c>
      <c r="M67" s="135" t="e">
        <f>NA()</f>
        <v>#N/A</v>
      </c>
      <c r="N67" s="135" t="e">
        <f>NA()</f>
        <v>#N/A</v>
      </c>
      <c r="O67" s="135">
        <f>IF(ISNUMBER('将来負担比率（分子）の構造'!M$52), IF('将来負担比率（分子）の構造'!M$52 &lt; 0, 0, '将来負担比率（分子）の構造'!M$52), NA())</f>
        <v>2247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699097</v>
      </c>
      <c r="S5" s="583"/>
      <c r="T5" s="583"/>
      <c r="U5" s="583"/>
      <c r="V5" s="583"/>
      <c r="W5" s="583"/>
      <c r="X5" s="583"/>
      <c r="Y5" s="584"/>
      <c r="Z5" s="585">
        <v>9.9</v>
      </c>
      <c r="AA5" s="585"/>
      <c r="AB5" s="585"/>
      <c r="AC5" s="585"/>
      <c r="AD5" s="586">
        <v>699097</v>
      </c>
      <c r="AE5" s="586"/>
      <c r="AF5" s="586"/>
      <c r="AG5" s="586"/>
      <c r="AH5" s="586"/>
      <c r="AI5" s="586"/>
      <c r="AJ5" s="586"/>
      <c r="AK5" s="586"/>
      <c r="AL5" s="587">
        <v>16.100000000000001</v>
      </c>
      <c r="AM5" s="588"/>
      <c r="AN5" s="588"/>
      <c r="AO5" s="589"/>
      <c r="AP5" s="579" t="s">
        <v>205</v>
      </c>
      <c r="AQ5" s="580"/>
      <c r="AR5" s="580"/>
      <c r="AS5" s="580"/>
      <c r="AT5" s="580"/>
      <c r="AU5" s="580"/>
      <c r="AV5" s="580"/>
      <c r="AW5" s="580"/>
      <c r="AX5" s="580"/>
      <c r="AY5" s="580"/>
      <c r="AZ5" s="580"/>
      <c r="BA5" s="580"/>
      <c r="BB5" s="580"/>
      <c r="BC5" s="580"/>
      <c r="BD5" s="580"/>
      <c r="BE5" s="580"/>
      <c r="BF5" s="581"/>
      <c r="BG5" s="593">
        <v>699097</v>
      </c>
      <c r="BH5" s="594"/>
      <c r="BI5" s="594"/>
      <c r="BJ5" s="594"/>
      <c r="BK5" s="594"/>
      <c r="BL5" s="594"/>
      <c r="BM5" s="594"/>
      <c r="BN5" s="595"/>
      <c r="BO5" s="596">
        <v>100</v>
      </c>
      <c r="BP5" s="596"/>
      <c r="BQ5" s="596"/>
      <c r="BR5" s="596"/>
      <c r="BS5" s="597">
        <v>6088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119497</v>
      </c>
      <c r="S6" s="594"/>
      <c r="T6" s="594"/>
      <c r="U6" s="594"/>
      <c r="V6" s="594"/>
      <c r="W6" s="594"/>
      <c r="X6" s="594"/>
      <c r="Y6" s="595"/>
      <c r="Z6" s="596">
        <v>1.7</v>
      </c>
      <c r="AA6" s="596"/>
      <c r="AB6" s="596"/>
      <c r="AC6" s="596"/>
      <c r="AD6" s="597">
        <v>119497</v>
      </c>
      <c r="AE6" s="597"/>
      <c r="AF6" s="597"/>
      <c r="AG6" s="597"/>
      <c r="AH6" s="597"/>
      <c r="AI6" s="597"/>
      <c r="AJ6" s="597"/>
      <c r="AK6" s="597"/>
      <c r="AL6" s="598">
        <v>2.7</v>
      </c>
      <c r="AM6" s="599"/>
      <c r="AN6" s="599"/>
      <c r="AO6" s="600"/>
      <c r="AP6" s="590" t="s">
        <v>210</v>
      </c>
      <c r="AQ6" s="591"/>
      <c r="AR6" s="591"/>
      <c r="AS6" s="591"/>
      <c r="AT6" s="591"/>
      <c r="AU6" s="591"/>
      <c r="AV6" s="591"/>
      <c r="AW6" s="591"/>
      <c r="AX6" s="591"/>
      <c r="AY6" s="591"/>
      <c r="AZ6" s="591"/>
      <c r="BA6" s="591"/>
      <c r="BB6" s="591"/>
      <c r="BC6" s="591"/>
      <c r="BD6" s="591"/>
      <c r="BE6" s="591"/>
      <c r="BF6" s="592"/>
      <c r="BG6" s="593">
        <v>699097</v>
      </c>
      <c r="BH6" s="594"/>
      <c r="BI6" s="594"/>
      <c r="BJ6" s="594"/>
      <c r="BK6" s="594"/>
      <c r="BL6" s="594"/>
      <c r="BM6" s="594"/>
      <c r="BN6" s="595"/>
      <c r="BO6" s="596">
        <v>100</v>
      </c>
      <c r="BP6" s="596"/>
      <c r="BQ6" s="596"/>
      <c r="BR6" s="596"/>
      <c r="BS6" s="597">
        <v>6088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76835</v>
      </c>
      <c r="CS6" s="594"/>
      <c r="CT6" s="594"/>
      <c r="CU6" s="594"/>
      <c r="CV6" s="594"/>
      <c r="CW6" s="594"/>
      <c r="CX6" s="594"/>
      <c r="CY6" s="595"/>
      <c r="CZ6" s="596">
        <v>1.1000000000000001</v>
      </c>
      <c r="DA6" s="596"/>
      <c r="DB6" s="596"/>
      <c r="DC6" s="596"/>
      <c r="DD6" s="602" t="s">
        <v>212</v>
      </c>
      <c r="DE6" s="594"/>
      <c r="DF6" s="594"/>
      <c r="DG6" s="594"/>
      <c r="DH6" s="594"/>
      <c r="DI6" s="594"/>
      <c r="DJ6" s="594"/>
      <c r="DK6" s="594"/>
      <c r="DL6" s="594"/>
      <c r="DM6" s="594"/>
      <c r="DN6" s="594"/>
      <c r="DO6" s="594"/>
      <c r="DP6" s="595"/>
      <c r="DQ6" s="602">
        <v>76835</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1093</v>
      </c>
      <c r="S7" s="594"/>
      <c r="T7" s="594"/>
      <c r="U7" s="594"/>
      <c r="V7" s="594"/>
      <c r="W7" s="594"/>
      <c r="X7" s="594"/>
      <c r="Y7" s="595"/>
      <c r="Z7" s="596">
        <v>0</v>
      </c>
      <c r="AA7" s="596"/>
      <c r="AB7" s="596"/>
      <c r="AC7" s="596"/>
      <c r="AD7" s="597">
        <v>1093</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324659</v>
      </c>
      <c r="BH7" s="594"/>
      <c r="BI7" s="594"/>
      <c r="BJ7" s="594"/>
      <c r="BK7" s="594"/>
      <c r="BL7" s="594"/>
      <c r="BM7" s="594"/>
      <c r="BN7" s="595"/>
      <c r="BO7" s="596">
        <v>46.4</v>
      </c>
      <c r="BP7" s="596"/>
      <c r="BQ7" s="596"/>
      <c r="BR7" s="596"/>
      <c r="BS7" s="597">
        <v>6088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1349225</v>
      </c>
      <c r="CS7" s="594"/>
      <c r="CT7" s="594"/>
      <c r="CU7" s="594"/>
      <c r="CV7" s="594"/>
      <c r="CW7" s="594"/>
      <c r="CX7" s="594"/>
      <c r="CY7" s="595"/>
      <c r="CZ7" s="596">
        <v>19.600000000000001</v>
      </c>
      <c r="DA7" s="596"/>
      <c r="DB7" s="596"/>
      <c r="DC7" s="596"/>
      <c r="DD7" s="602">
        <v>75738</v>
      </c>
      <c r="DE7" s="594"/>
      <c r="DF7" s="594"/>
      <c r="DG7" s="594"/>
      <c r="DH7" s="594"/>
      <c r="DI7" s="594"/>
      <c r="DJ7" s="594"/>
      <c r="DK7" s="594"/>
      <c r="DL7" s="594"/>
      <c r="DM7" s="594"/>
      <c r="DN7" s="594"/>
      <c r="DO7" s="594"/>
      <c r="DP7" s="595"/>
      <c r="DQ7" s="602">
        <v>1152822</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2216</v>
      </c>
      <c r="S8" s="594"/>
      <c r="T8" s="594"/>
      <c r="U8" s="594"/>
      <c r="V8" s="594"/>
      <c r="W8" s="594"/>
      <c r="X8" s="594"/>
      <c r="Y8" s="595"/>
      <c r="Z8" s="596">
        <v>0</v>
      </c>
      <c r="AA8" s="596"/>
      <c r="AB8" s="596"/>
      <c r="AC8" s="596"/>
      <c r="AD8" s="597">
        <v>2216</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10263</v>
      </c>
      <c r="BH8" s="594"/>
      <c r="BI8" s="594"/>
      <c r="BJ8" s="594"/>
      <c r="BK8" s="594"/>
      <c r="BL8" s="594"/>
      <c r="BM8" s="594"/>
      <c r="BN8" s="595"/>
      <c r="BO8" s="596">
        <v>1.5</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1023009</v>
      </c>
      <c r="CS8" s="594"/>
      <c r="CT8" s="594"/>
      <c r="CU8" s="594"/>
      <c r="CV8" s="594"/>
      <c r="CW8" s="594"/>
      <c r="CX8" s="594"/>
      <c r="CY8" s="595"/>
      <c r="CZ8" s="596">
        <v>14.8</v>
      </c>
      <c r="DA8" s="596"/>
      <c r="DB8" s="596"/>
      <c r="DC8" s="596"/>
      <c r="DD8" s="602">
        <v>27511</v>
      </c>
      <c r="DE8" s="594"/>
      <c r="DF8" s="594"/>
      <c r="DG8" s="594"/>
      <c r="DH8" s="594"/>
      <c r="DI8" s="594"/>
      <c r="DJ8" s="594"/>
      <c r="DK8" s="594"/>
      <c r="DL8" s="594"/>
      <c r="DM8" s="594"/>
      <c r="DN8" s="594"/>
      <c r="DO8" s="594"/>
      <c r="DP8" s="595"/>
      <c r="DQ8" s="602">
        <v>634110</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1855</v>
      </c>
      <c r="S9" s="594"/>
      <c r="T9" s="594"/>
      <c r="U9" s="594"/>
      <c r="V9" s="594"/>
      <c r="W9" s="594"/>
      <c r="X9" s="594"/>
      <c r="Y9" s="595"/>
      <c r="Z9" s="596">
        <v>0</v>
      </c>
      <c r="AA9" s="596"/>
      <c r="AB9" s="596"/>
      <c r="AC9" s="596"/>
      <c r="AD9" s="597">
        <v>1855</v>
      </c>
      <c r="AE9" s="597"/>
      <c r="AF9" s="597"/>
      <c r="AG9" s="597"/>
      <c r="AH9" s="597"/>
      <c r="AI9" s="597"/>
      <c r="AJ9" s="597"/>
      <c r="AK9" s="597"/>
      <c r="AL9" s="598">
        <v>0</v>
      </c>
      <c r="AM9" s="599"/>
      <c r="AN9" s="599"/>
      <c r="AO9" s="600"/>
      <c r="AP9" s="590" t="s">
        <v>220</v>
      </c>
      <c r="AQ9" s="591"/>
      <c r="AR9" s="591"/>
      <c r="AS9" s="591"/>
      <c r="AT9" s="591"/>
      <c r="AU9" s="591"/>
      <c r="AV9" s="591"/>
      <c r="AW9" s="591"/>
      <c r="AX9" s="591"/>
      <c r="AY9" s="591"/>
      <c r="AZ9" s="591"/>
      <c r="BA9" s="591"/>
      <c r="BB9" s="591"/>
      <c r="BC9" s="591"/>
      <c r="BD9" s="591"/>
      <c r="BE9" s="591"/>
      <c r="BF9" s="592"/>
      <c r="BG9" s="593">
        <v>277375</v>
      </c>
      <c r="BH9" s="594"/>
      <c r="BI9" s="594"/>
      <c r="BJ9" s="594"/>
      <c r="BK9" s="594"/>
      <c r="BL9" s="594"/>
      <c r="BM9" s="594"/>
      <c r="BN9" s="595"/>
      <c r="BO9" s="596">
        <v>39.700000000000003</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709012</v>
      </c>
      <c r="CS9" s="594"/>
      <c r="CT9" s="594"/>
      <c r="CU9" s="594"/>
      <c r="CV9" s="594"/>
      <c r="CW9" s="594"/>
      <c r="CX9" s="594"/>
      <c r="CY9" s="595"/>
      <c r="CZ9" s="596">
        <v>10.3</v>
      </c>
      <c r="DA9" s="596"/>
      <c r="DB9" s="596"/>
      <c r="DC9" s="596"/>
      <c r="DD9" s="602">
        <v>10170</v>
      </c>
      <c r="DE9" s="594"/>
      <c r="DF9" s="594"/>
      <c r="DG9" s="594"/>
      <c r="DH9" s="594"/>
      <c r="DI9" s="594"/>
      <c r="DJ9" s="594"/>
      <c r="DK9" s="594"/>
      <c r="DL9" s="594"/>
      <c r="DM9" s="594"/>
      <c r="DN9" s="594"/>
      <c r="DO9" s="594"/>
      <c r="DP9" s="595"/>
      <c r="DQ9" s="602">
        <v>381962</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126706</v>
      </c>
      <c r="S10" s="594"/>
      <c r="T10" s="594"/>
      <c r="U10" s="594"/>
      <c r="V10" s="594"/>
      <c r="W10" s="594"/>
      <c r="X10" s="594"/>
      <c r="Y10" s="595"/>
      <c r="Z10" s="596">
        <v>1.8</v>
      </c>
      <c r="AA10" s="596"/>
      <c r="AB10" s="596"/>
      <c r="AC10" s="596"/>
      <c r="AD10" s="597">
        <v>126706</v>
      </c>
      <c r="AE10" s="597"/>
      <c r="AF10" s="597"/>
      <c r="AG10" s="597"/>
      <c r="AH10" s="597"/>
      <c r="AI10" s="597"/>
      <c r="AJ10" s="597"/>
      <c r="AK10" s="597"/>
      <c r="AL10" s="598">
        <v>2.9</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15965</v>
      </c>
      <c r="BH10" s="594"/>
      <c r="BI10" s="594"/>
      <c r="BJ10" s="594"/>
      <c r="BK10" s="594"/>
      <c r="BL10" s="594"/>
      <c r="BM10" s="594"/>
      <c r="BN10" s="595"/>
      <c r="BO10" s="596">
        <v>2.2999999999999998</v>
      </c>
      <c r="BP10" s="596"/>
      <c r="BQ10" s="596"/>
      <c r="BR10" s="596"/>
      <c r="BS10" s="602">
        <v>2655</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21056</v>
      </c>
      <c r="BH11" s="594"/>
      <c r="BI11" s="594"/>
      <c r="BJ11" s="594"/>
      <c r="BK11" s="594"/>
      <c r="BL11" s="594"/>
      <c r="BM11" s="594"/>
      <c r="BN11" s="595"/>
      <c r="BO11" s="596">
        <v>3</v>
      </c>
      <c r="BP11" s="596"/>
      <c r="BQ11" s="596"/>
      <c r="BR11" s="596"/>
      <c r="BS11" s="602">
        <v>3433</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910098</v>
      </c>
      <c r="CS11" s="594"/>
      <c r="CT11" s="594"/>
      <c r="CU11" s="594"/>
      <c r="CV11" s="594"/>
      <c r="CW11" s="594"/>
      <c r="CX11" s="594"/>
      <c r="CY11" s="595"/>
      <c r="CZ11" s="596">
        <v>13.2</v>
      </c>
      <c r="DA11" s="596"/>
      <c r="DB11" s="596"/>
      <c r="DC11" s="596"/>
      <c r="DD11" s="602">
        <v>305977</v>
      </c>
      <c r="DE11" s="594"/>
      <c r="DF11" s="594"/>
      <c r="DG11" s="594"/>
      <c r="DH11" s="594"/>
      <c r="DI11" s="594"/>
      <c r="DJ11" s="594"/>
      <c r="DK11" s="594"/>
      <c r="DL11" s="594"/>
      <c r="DM11" s="594"/>
      <c r="DN11" s="594"/>
      <c r="DO11" s="594"/>
      <c r="DP11" s="595"/>
      <c r="DQ11" s="602">
        <v>373891</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309455</v>
      </c>
      <c r="BH12" s="594"/>
      <c r="BI12" s="594"/>
      <c r="BJ12" s="594"/>
      <c r="BK12" s="594"/>
      <c r="BL12" s="594"/>
      <c r="BM12" s="594"/>
      <c r="BN12" s="595"/>
      <c r="BO12" s="596">
        <v>44.3</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165279</v>
      </c>
      <c r="CS12" s="594"/>
      <c r="CT12" s="594"/>
      <c r="CU12" s="594"/>
      <c r="CV12" s="594"/>
      <c r="CW12" s="594"/>
      <c r="CX12" s="594"/>
      <c r="CY12" s="595"/>
      <c r="CZ12" s="596">
        <v>2.4</v>
      </c>
      <c r="DA12" s="596"/>
      <c r="DB12" s="596"/>
      <c r="DC12" s="596"/>
      <c r="DD12" s="602">
        <v>25584</v>
      </c>
      <c r="DE12" s="594"/>
      <c r="DF12" s="594"/>
      <c r="DG12" s="594"/>
      <c r="DH12" s="594"/>
      <c r="DI12" s="594"/>
      <c r="DJ12" s="594"/>
      <c r="DK12" s="594"/>
      <c r="DL12" s="594"/>
      <c r="DM12" s="594"/>
      <c r="DN12" s="594"/>
      <c r="DO12" s="594"/>
      <c r="DP12" s="595"/>
      <c r="DQ12" s="602">
        <v>133791</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17949</v>
      </c>
      <c r="S13" s="594"/>
      <c r="T13" s="594"/>
      <c r="U13" s="594"/>
      <c r="V13" s="594"/>
      <c r="W13" s="594"/>
      <c r="X13" s="594"/>
      <c r="Y13" s="595"/>
      <c r="Z13" s="596">
        <v>0.3</v>
      </c>
      <c r="AA13" s="596"/>
      <c r="AB13" s="596"/>
      <c r="AC13" s="596"/>
      <c r="AD13" s="597">
        <v>17949</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309009</v>
      </c>
      <c r="BH13" s="594"/>
      <c r="BI13" s="594"/>
      <c r="BJ13" s="594"/>
      <c r="BK13" s="594"/>
      <c r="BL13" s="594"/>
      <c r="BM13" s="594"/>
      <c r="BN13" s="595"/>
      <c r="BO13" s="596">
        <v>44.2</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700545</v>
      </c>
      <c r="CS13" s="594"/>
      <c r="CT13" s="594"/>
      <c r="CU13" s="594"/>
      <c r="CV13" s="594"/>
      <c r="CW13" s="594"/>
      <c r="CX13" s="594"/>
      <c r="CY13" s="595"/>
      <c r="CZ13" s="596">
        <v>10.199999999999999</v>
      </c>
      <c r="DA13" s="596"/>
      <c r="DB13" s="596"/>
      <c r="DC13" s="596"/>
      <c r="DD13" s="602">
        <v>320036</v>
      </c>
      <c r="DE13" s="594"/>
      <c r="DF13" s="594"/>
      <c r="DG13" s="594"/>
      <c r="DH13" s="594"/>
      <c r="DI13" s="594"/>
      <c r="DJ13" s="594"/>
      <c r="DK13" s="594"/>
      <c r="DL13" s="594"/>
      <c r="DM13" s="594"/>
      <c r="DN13" s="594"/>
      <c r="DO13" s="594"/>
      <c r="DP13" s="595"/>
      <c r="DQ13" s="602">
        <v>495347</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13100</v>
      </c>
      <c r="BH14" s="594"/>
      <c r="BI14" s="594"/>
      <c r="BJ14" s="594"/>
      <c r="BK14" s="594"/>
      <c r="BL14" s="594"/>
      <c r="BM14" s="594"/>
      <c r="BN14" s="595"/>
      <c r="BO14" s="596">
        <v>1.9</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354031</v>
      </c>
      <c r="CS14" s="594"/>
      <c r="CT14" s="594"/>
      <c r="CU14" s="594"/>
      <c r="CV14" s="594"/>
      <c r="CW14" s="594"/>
      <c r="CX14" s="594"/>
      <c r="CY14" s="595"/>
      <c r="CZ14" s="596">
        <v>5.0999999999999996</v>
      </c>
      <c r="DA14" s="596"/>
      <c r="DB14" s="596"/>
      <c r="DC14" s="596"/>
      <c r="DD14" s="602">
        <v>26782</v>
      </c>
      <c r="DE14" s="594"/>
      <c r="DF14" s="594"/>
      <c r="DG14" s="594"/>
      <c r="DH14" s="594"/>
      <c r="DI14" s="594"/>
      <c r="DJ14" s="594"/>
      <c r="DK14" s="594"/>
      <c r="DL14" s="594"/>
      <c r="DM14" s="594"/>
      <c r="DN14" s="594"/>
      <c r="DO14" s="594"/>
      <c r="DP14" s="595"/>
      <c r="DQ14" s="602">
        <v>341931</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2025</v>
      </c>
      <c r="S15" s="594"/>
      <c r="T15" s="594"/>
      <c r="U15" s="594"/>
      <c r="V15" s="594"/>
      <c r="W15" s="594"/>
      <c r="X15" s="594"/>
      <c r="Y15" s="595"/>
      <c r="Z15" s="596">
        <v>0</v>
      </c>
      <c r="AA15" s="596"/>
      <c r="AB15" s="596"/>
      <c r="AC15" s="596"/>
      <c r="AD15" s="597">
        <v>2025</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51883</v>
      </c>
      <c r="BH15" s="594"/>
      <c r="BI15" s="594"/>
      <c r="BJ15" s="594"/>
      <c r="BK15" s="594"/>
      <c r="BL15" s="594"/>
      <c r="BM15" s="594"/>
      <c r="BN15" s="595"/>
      <c r="BO15" s="596">
        <v>7.4</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754121</v>
      </c>
      <c r="CS15" s="594"/>
      <c r="CT15" s="594"/>
      <c r="CU15" s="594"/>
      <c r="CV15" s="594"/>
      <c r="CW15" s="594"/>
      <c r="CX15" s="594"/>
      <c r="CY15" s="595"/>
      <c r="CZ15" s="596">
        <v>10.9</v>
      </c>
      <c r="DA15" s="596"/>
      <c r="DB15" s="596"/>
      <c r="DC15" s="596"/>
      <c r="DD15" s="602">
        <v>104980</v>
      </c>
      <c r="DE15" s="594"/>
      <c r="DF15" s="594"/>
      <c r="DG15" s="594"/>
      <c r="DH15" s="594"/>
      <c r="DI15" s="594"/>
      <c r="DJ15" s="594"/>
      <c r="DK15" s="594"/>
      <c r="DL15" s="594"/>
      <c r="DM15" s="594"/>
      <c r="DN15" s="594"/>
      <c r="DO15" s="594"/>
      <c r="DP15" s="595"/>
      <c r="DQ15" s="602">
        <v>643480</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3664502</v>
      </c>
      <c r="S16" s="594"/>
      <c r="T16" s="594"/>
      <c r="U16" s="594"/>
      <c r="V16" s="594"/>
      <c r="W16" s="594"/>
      <c r="X16" s="594"/>
      <c r="Y16" s="595"/>
      <c r="Z16" s="596">
        <v>51.9</v>
      </c>
      <c r="AA16" s="596"/>
      <c r="AB16" s="596"/>
      <c r="AC16" s="596"/>
      <c r="AD16" s="597">
        <v>3361017</v>
      </c>
      <c r="AE16" s="597"/>
      <c r="AF16" s="597"/>
      <c r="AG16" s="597"/>
      <c r="AH16" s="597"/>
      <c r="AI16" s="597"/>
      <c r="AJ16" s="597"/>
      <c r="AK16" s="597"/>
      <c r="AL16" s="598">
        <v>77.2</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3361017</v>
      </c>
      <c r="S17" s="594"/>
      <c r="T17" s="594"/>
      <c r="U17" s="594"/>
      <c r="V17" s="594"/>
      <c r="W17" s="594"/>
      <c r="X17" s="594"/>
      <c r="Y17" s="595"/>
      <c r="Z17" s="596">
        <v>47.6</v>
      </c>
      <c r="AA17" s="596"/>
      <c r="AB17" s="596"/>
      <c r="AC17" s="596"/>
      <c r="AD17" s="597">
        <v>3361017</v>
      </c>
      <c r="AE17" s="597"/>
      <c r="AF17" s="597"/>
      <c r="AG17" s="597"/>
      <c r="AH17" s="597"/>
      <c r="AI17" s="597"/>
      <c r="AJ17" s="597"/>
      <c r="AK17" s="597"/>
      <c r="AL17" s="598">
        <v>77.2</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856446</v>
      </c>
      <c r="CS17" s="594"/>
      <c r="CT17" s="594"/>
      <c r="CU17" s="594"/>
      <c r="CV17" s="594"/>
      <c r="CW17" s="594"/>
      <c r="CX17" s="594"/>
      <c r="CY17" s="595"/>
      <c r="CZ17" s="596">
        <v>12.4</v>
      </c>
      <c r="DA17" s="596"/>
      <c r="DB17" s="596"/>
      <c r="DC17" s="596"/>
      <c r="DD17" s="602" t="s">
        <v>108</v>
      </c>
      <c r="DE17" s="594"/>
      <c r="DF17" s="594"/>
      <c r="DG17" s="594"/>
      <c r="DH17" s="594"/>
      <c r="DI17" s="594"/>
      <c r="DJ17" s="594"/>
      <c r="DK17" s="594"/>
      <c r="DL17" s="594"/>
      <c r="DM17" s="594"/>
      <c r="DN17" s="594"/>
      <c r="DO17" s="594"/>
      <c r="DP17" s="595"/>
      <c r="DQ17" s="602">
        <v>819211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303485</v>
      </c>
      <c r="S18" s="594"/>
      <c r="T18" s="594"/>
      <c r="U18" s="594"/>
      <c r="V18" s="594"/>
      <c r="W18" s="594"/>
      <c r="X18" s="594"/>
      <c r="Y18" s="595"/>
      <c r="Z18" s="596">
        <v>4.3</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4634940</v>
      </c>
      <c r="S20" s="594"/>
      <c r="T20" s="594"/>
      <c r="U20" s="594"/>
      <c r="V20" s="594"/>
      <c r="W20" s="594"/>
      <c r="X20" s="594"/>
      <c r="Y20" s="595"/>
      <c r="Z20" s="596">
        <v>65.599999999999994</v>
      </c>
      <c r="AA20" s="596"/>
      <c r="AB20" s="596"/>
      <c r="AC20" s="596"/>
      <c r="AD20" s="597">
        <v>4331455</v>
      </c>
      <c r="AE20" s="597"/>
      <c r="AF20" s="597"/>
      <c r="AG20" s="597"/>
      <c r="AH20" s="597"/>
      <c r="AI20" s="597"/>
      <c r="AJ20" s="597"/>
      <c r="AK20" s="597"/>
      <c r="AL20" s="598">
        <v>99.5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6898601</v>
      </c>
      <c r="CS20" s="594"/>
      <c r="CT20" s="594"/>
      <c r="CU20" s="594"/>
      <c r="CV20" s="594"/>
      <c r="CW20" s="594"/>
      <c r="CX20" s="594"/>
      <c r="CY20" s="595"/>
      <c r="CZ20" s="596">
        <v>100</v>
      </c>
      <c r="DA20" s="596"/>
      <c r="DB20" s="596"/>
      <c r="DC20" s="596"/>
      <c r="DD20" s="602">
        <v>896778</v>
      </c>
      <c r="DE20" s="594"/>
      <c r="DF20" s="594"/>
      <c r="DG20" s="594"/>
      <c r="DH20" s="594"/>
      <c r="DI20" s="594"/>
      <c r="DJ20" s="594"/>
      <c r="DK20" s="594"/>
      <c r="DL20" s="594"/>
      <c r="DM20" s="594"/>
      <c r="DN20" s="594"/>
      <c r="DO20" s="594"/>
      <c r="DP20" s="595"/>
      <c r="DQ20" s="602">
        <v>5053380</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1032</v>
      </c>
      <c r="S21" s="594"/>
      <c r="T21" s="594"/>
      <c r="U21" s="594"/>
      <c r="V21" s="594"/>
      <c r="W21" s="594"/>
      <c r="X21" s="594"/>
      <c r="Y21" s="595"/>
      <c r="Z21" s="596">
        <v>0</v>
      </c>
      <c r="AA21" s="596"/>
      <c r="AB21" s="596"/>
      <c r="AC21" s="596"/>
      <c r="AD21" s="597">
        <v>1032</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11180</v>
      </c>
      <c r="S22" s="594"/>
      <c r="T22" s="594"/>
      <c r="U22" s="594"/>
      <c r="V22" s="594"/>
      <c r="W22" s="594"/>
      <c r="X22" s="594"/>
      <c r="Y22" s="595"/>
      <c r="Z22" s="596">
        <v>0.2</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202115</v>
      </c>
      <c r="S23" s="594"/>
      <c r="T23" s="594"/>
      <c r="U23" s="594"/>
      <c r="V23" s="594"/>
      <c r="W23" s="594"/>
      <c r="X23" s="594"/>
      <c r="Y23" s="595"/>
      <c r="Z23" s="596">
        <v>2.9</v>
      </c>
      <c r="AA23" s="596"/>
      <c r="AB23" s="596"/>
      <c r="AC23" s="596"/>
      <c r="AD23" s="597" t="s">
        <v>108</v>
      </c>
      <c r="AE23" s="597"/>
      <c r="AF23" s="597"/>
      <c r="AG23" s="597"/>
      <c r="AH23" s="597"/>
      <c r="AI23" s="597"/>
      <c r="AJ23" s="597"/>
      <c r="AK23" s="597"/>
      <c r="AL23" s="598" t="s">
        <v>108</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130879</v>
      </c>
      <c r="S24" s="594"/>
      <c r="T24" s="594"/>
      <c r="U24" s="594"/>
      <c r="V24" s="594"/>
      <c r="W24" s="594"/>
      <c r="X24" s="594"/>
      <c r="Y24" s="595"/>
      <c r="Z24" s="596">
        <v>1.9</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2650300</v>
      </c>
      <c r="CS24" s="583"/>
      <c r="CT24" s="583"/>
      <c r="CU24" s="583"/>
      <c r="CV24" s="583"/>
      <c r="CW24" s="583"/>
      <c r="CX24" s="583"/>
      <c r="CY24" s="584"/>
      <c r="CZ24" s="622">
        <v>38.4</v>
      </c>
      <c r="DA24" s="623"/>
      <c r="DB24" s="623"/>
      <c r="DC24" s="624"/>
      <c r="DD24" s="621">
        <v>2251013</v>
      </c>
      <c r="DE24" s="583"/>
      <c r="DF24" s="583"/>
      <c r="DG24" s="583"/>
      <c r="DH24" s="583"/>
      <c r="DI24" s="583"/>
      <c r="DJ24" s="583"/>
      <c r="DK24" s="584"/>
      <c r="DL24" s="621">
        <v>2250492</v>
      </c>
      <c r="DM24" s="583"/>
      <c r="DN24" s="583"/>
      <c r="DO24" s="583"/>
      <c r="DP24" s="583"/>
      <c r="DQ24" s="583"/>
      <c r="DR24" s="583"/>
      <c r="DS24" s="583"/>
      <c r="DT24" s="583"/>
      <c r="DU24" s="583"/>
      <c r="DV24" s="584"/>
      <c r="DW24" s="587">
        <v>49.2</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513279</v>
      </c>
      <c r="S25" s="594"/>
      <c r="T25" s="594"/>
      <c r="U25" s="594"/>
      <c r="V25" s="594"/>
      <c r="W25" s="594"/>
      <c r="X25" s="594"/>
      <c r="Y25" s="595"/>
      <c r="Z25" s="596">
        <v>7.3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1451620</v>
      </c>
      <c r="CS25" s="613"/>
      <c r="CT25" s="613"/>
      <c r="CU25" s="613"/>
      <c r="CV25" s="613"/>
      <c r="CW25" s="613"/>
      <c r="CX25" s="613"/>
      <c r="CY25" s="614"/>
      <c r="CZ25" s="627">
        <v>21</v>
      </c>
      <c r="DA25" s="628"/>
      <c r="DB25" s="628"/>
      <c r="DC25" s="629"/>
      <c r="DD25" s="602">
        <v>1347061</v>
      </c>
      <c r="DE25" s="613"/>
      <c r="DF25" s="613"/>
      <c r="DG25" s="613"/>
      <c r="DH25" s="613"/>
      <c r="DI25" s="613"/>
      <c r="DJ25" s="613"/>
      <c r="DK25" s="614"/>
      <c r="DL25" s="602">
        <v>1347061</v>
      </c>
      <c r="DM25" s="613"/>
      <c r="DN25" s="613"/>
      <c r="DO25" s="613"/>
      <c r="DP25" s="613"/>
      <c r="DQ25" s="613"/>
      <c r="DR25" s="613"/>
      <c r="DS25" s="613"/>
      <c r="DT25" s="613"/>
      <c r="DU25" s="613"/>
      <c r="DV25" s="614"/>
      <c r="DW25" s="598">
        <v>29.4</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v>300</v>
      </c>
      <c r="S26" s="594"/>
      <c r="T26" s="594"/>
      <c r="U26" s="594"/>
      <c r="V26" s="594"/>
      <c r="W26" s="594"/>
      <c r="X26" s="594"/>
      <c r="Y26" s="595"/>
      <c r="Z26" s="596">
        <v>0</v>
      </c>
      <c r="AA26" s="596"/>
      <c r="AB26" s="596"/>
      <c r="AC26" s="596"/>
      <c r="AD26" s="597">
        <v>300</v>
      </c>
      <c r="AE26" s="597"/>
      <c r="AF26" s="597"/>
      <c r="AG26" s="597"/>
      <c r="AH26" s="597"/>
      <c r="AI26" s="597"/>
      <c r="AJ26" s="597"/>
      <c r="AK26" s="597"/>
      <c r="AL26" s="598">
        <v>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946506</v>
      </c>
      <c r="CS26" s="594"/>
      <c r="CT26" s="594"/>
      <c r="CU26" s="594"/>
      <c r="CV26" s="594"/>
      <c r="CW26" s="594"/>
      <c r="CX26" s="594"/>
      <c r="CY26" s="595"/>
      <c r="CZ26" s="627">
        <v>13.7</v>
      </c>
      <c r="DA26" s="628"/>
      <c r="DB26" s="628"/>
      <c r="DC26" s="629"/>
      <c r="DD26" s="602">
        <v>847601</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449453</v>
      </c>
      <c r="S27" s="594"/>
      <c r="T27" s="594"/>
      <c r="U27" s="594"/>
      <c r="V27" s="594"/>
      <c r="W27" s="594"/>
      <c r="X27" s="594"/>
      <c r="Y27" s="595"/>
      <c r="Z27" s="596">
        <v>6.4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699097</v>
      </c>
      <c r="BH27" s="594"/>
      <c r="BI27" s="594"/>
      <c r="BJ27" s="594"/>
      <c r="BK27" s="594"/>
      <c r="BL27" s="594"/>
      <c r="BM27" s="594"/>
      <c r="BN27" s="595"/>
      <c r="BO27" s="596">
        <v>100</v>
      </c>
      <c r="BP27" s="596"/>
      <c r="BQ27" s="596"/>
      <c r="BR27" s="596"/>
      <c r="BS27" s="602">
        <v>6088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342234</v>
      </c>
      <c r="CS27" s="613"/>
      <c r="CT27" s="613"/>
      <c r="CU27" s="613"/>
      <c r="CV27" s="613"/>
      <c r="CW27" s="613"/>
      <c r="CX27" s="613"/>
      <c r="CY27" s="614"/>
      <c r="CZ27" s="627">
        <v>5</v>
      </c>
      <c r="DA27" s="628"/>
      <c r="DB27" s="628"/>
      <c r="DC27" s="629"/>
      <c r="DD27" s="602">
        <v>84741</v>
      </c>
      <c r="DE27" s="613"/>
      <c r="DF27" s="613"/>
      <c r="DG27" s="613"/>
      <c r="DH27" s="613"/>
      <c r="DI27" s="613"/>
      <c r="DJ27" s="613"/>
      <c r="DK27" s="614"/>
      <c r="DL27" s="602">
        <v>84220</v>
      </c>
      <c r="DM27" s="613"/>
      <c r="DN27" s="613"/>
      <c r="DO27" s="613"/>
      <c r="DP27" s="613"/>
      <c r="DQ27" s="613"/>
      <c r="DR27" s="613"/>
      <c r="DS27" s="613"/>
      <c r="DT27" s="613"/>
      <c r="DU27" s="613"/>
      <c r="DV27" s="614"/>
      <c r="DW27" s="598">
        <v>1.8</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40407</v>
      </c>
      <c r="S28" s="594"/>
      <c r="T28" s="594"/>
      <c r="U28" s="594"/>
      <c r="V28" s="594"/>
      <c r="W28" s="594"/>
      <c r="X28" s="594"/>
      <c r="Y28" s="595"/>
      <c r="Z28" s="596">
        <v>0.6</v>
      </c>
      <c r="AA28" s="596"/>
      <c r="AB28" s="596"/>
      <c r="AC28" s="596"/>
      <c r="AD28" s="597">
        <v>21686</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856446</v>
      </c>
      <c r="CS28" s="594"/>
      <c r="CT28" s="594"/>
      <c r="CU28" s="594"/>
      <c r="CV28" s="594"/>
      <c r="CW28" s="594"/>
      <c r="CX28" s="594"/>
      <c r="CY28" s="595"/>
      <c r="CZ28" s="627">
        <v>12.4</v>
      </c>
      <c r="DA28" s="628"/>
      <c r="DB28" s="628"/>
      <c r="DC28" s="629"/>
      <c r="DD28" s="602">
        <v>819211</v>
      </c>
      <c r="DE28" s="594"/>
      <c r="DF28" s="594"/>
      <c r="DG28" s="594"/>
      <c r="DH28" s="594"/>
      <c r="DI28" s="594"/>
      <c r="DJ28" s="594"/>
      <c r="DK28" s="595"/>
      <c r="DL28" s="602">
        <v>819211</v>
      </c>
      <c r="DM28" s="594"/>
      <c r="DN28" s="594"/>
      <c r="DO28" s="594"/>
      <c r="DP28" s="594"/>
      <c r="DQ28" s="594"/>
      <c r="DR28" s="594"/>
      <c r="DS28" s="594"/>
      <c r="DT28" s="594"/>
      <c r="DU28" s="594"/>
      <c r="DV28" s="595"/>
      <c r="DW28" s="598">
        <v>17.899999999999999</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29562</v>
      </c>
      <c r="S29" s="594"/>
      <c r="T29" s="594"/>
      <c r="U29" s="594"/>
      <c r="V29" s="594"/>
      <c r="W29" s="594"/>
      <c r="X29" s="594"/>
      <c r="Y29" s="595"/>
      <c r="Z29" s="596">
        <v>0.4</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856348</v>
      </c>
      <c r="CS29" s="613"/>
      <c r="CT29" s="613"/>
      <c r="CU29" s="613"/>
      <c r="CV29" s="613"/>
      <c r="CW29" s="613"/>
      <c r="CX29" s="613"/>
      <c r="CY29" s="614"/>
      <c r="CZ29" s="627">
        <v>12.4</v>
      </c>
      <c r="DA29" s="628"/>
      <c r="DB29" s="628"/>
      <c r="DC29" s="629"/>
      <c r="DD29" s="602">
        <v>819113</v>
      </c>
      <c r="DE29" s="613"/>
      <c r="DF29" s="613"/>
      <c r="DG29" s="613"/>
      <c r="DH29" s="613"/>
      <c r="DI29" s="613"/>
      <c r="DJ29" s="613"/>
      <c r="DK29" s="614"/>
      <c r="DL29" s="602">
        <v>819113</v>
      </c>
      <c r="DM29" s="613"/>
      <c r="DN29" s="613"/>
      <c r="DO29" s="613"/>
      <c r="DP29" s="613"/>
      <c r="DQ29" s="613"/>
      <c r="DR29" s="613"/>
      <c r="DS29" s="613"/>
      <c r="DT29" s="613"/>
      <c r="DU29" s="613"/>
      <c r="DV29" s="614"/>
      <c r="DW29" s="598">
        <v>17.899999999999999</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75955</v>
      </c>
      <c r="S30" s="594"/>
      <c r="T30" s="594"/>
      <c r="U30" s="594"/>
      <c r="V30" s="594"/>
      <c r="W30" s="594"/>
      <c r="X30" s="594"/>
      <c r="Y30" s="595"/>
      <c r="Z30" s="596">
        <v>1.1000000000000001</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98.7</v>
      </c>
      <c r="BH30" s="652"/>
      <c r="BI30" s="652"/>
      <c r="BJ30" s="652"/>
      <c r="BK30" s="652"/>
      <c r="BL30" s="652"/>
      <c r="BM30" s="588">
        <v>94</v>
      </c>
      <c r="BN30" s="652"/>
      <c r="BO30" s="652"/>
      <c r="BP30" s="652"/>
      <c r="BQ30" s="653"/>
      <c r="BR30" s="651">
        <v>98.6</v>
      </c>
      <c r="BS30" s="652"/>
      <c r="BT30" s="652"/>
      <c r="BU30" s="652"/>
      <c r="BV30" s="652"/>
      <c r="BW30" s="652"/>
      <c r="BX30" s="588">
        <v>94</v>
      </c>
      <c r="BY30" s="652"/>
      <c r="BZ30" s="652"/>
      <c r="CA30" s="652"/>
      <c r="CB30" s="653"/>
      <c r="CD30" s="656"/>
      <c r="CE30" s="657"/>
      <c r="CF30" s="607" t="s">
        <v>289</v>
      </c>
      <c r="CG30" s="608"/>
      <c r="CH30" s="608"/>
      <c r="CI30" s="608"/>
      <c r="CJ30" s="608"/>
      <c r="CK30" s="608"/>
      <c r="CL30" s="608"/>
      <c r="CM30" s="608"/>
      <c r="CN30" s="608"/>
      <c r="CO30" s="608"/>
      <c r="CP30" s="608"/>
      <c r="CQ30" s="609"/>
      <c r="CR30" s="593">
        <v>776455</v>
      </c>
      <c r="CS30" s="594"/>
      <c r="CT30" s="594"/>
      <c r="CU30" s="594"/>
      <c r="CV30" s="594"/>
      <c r="CW30" s="594"/>
      <c r="CX30" s="594"/>
      <c r="CY30" s="595"/>
      <c r="CZ30" s="627">
        <v>11.3</v>
      </c>
      <c r="DA30" s="628"/>
      <c r="DB30" s="628"/>
      <c r="DC30" s="629"/>
      <c r="DD30" s="602">
        <v>745040</v>
      </c>
      <c r="DE30" s="594"/>
      <c r="DF30" s="594"/>
      <c r="DG30" s="594"/>
      <c r="DH30" s="594"/>
      <c r="DI30" s="594"/>
      <c r="DJ30" s="594"/>
      <c r="DK30" s="595"/>
      <c r="DL30" s="602">
        <v>745040</v>
      </c>
      <c r="DM30" s="594"/>
      <c r="DN30" s="594"/>
      <c r="DO30" s="594"/>
      <c r="DP30" s="594"/>
      <c r="DQ30" s="594"/>
      <c r="DR30" s="594"/>
      <c r="DS30" s="594"/>
      <c r="DT30" s="594"/>
      <c r="DU30" s="594"/>
      <c r="DV30" s="595"/>
      <c r="DW30" s="598">
        <v>16.3</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110002</v>
      </c>
      <c r="S31" s="594"/>
      <c r="T31" s="594"/>
      <c r="U31" s="594"/>
      <c r="V31" s="594"/>
      <c r="W31" s="594"/>
      <c r="X31" s="594"/>
      <c r="Y31" s="595"/>
      <c r="Z31" s="596">
        <v>1.6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98.4</v>
      </c>
      <c r="BH31" s="613"/>
      <c r="BI31" s="613"/>
      <c r="BJ31" s="613"/>
      <c r="BK31" s="613"/>
      <c r="BL31" s="613"/>
      <c r="BM31" s="599">
        <v>94.1</v>
      </c>
      <c r="BN31" s="649"/>
      <c r="BO31" s="649"/>
      <c r="BP31" s="649"/>
      <c r="BQ31" s="650"/>
      <c r="BR31" s="648">
        <v>98.5</v>
      </c>
      <c r="BS31" s="613"/>
      <c r="BT31" s="613"/>
      <c r="BU31" s="613"/>
      <c r="BV31" s="613"/>
      <c r="BW31" s="613"/>
      <c r="BX31" s="599">
        <v>94.3</v>
      </c>
      <c r="BY31" s="649"/>
      <c r="BZ31" s="649"/>
      <c r="CA31" s="649"/>
      <c r="CB31" s="650"/>
      <c r="CD31" s="656"/>
      <c r="CE31" s="657"/>
      <c r="CF31" s="607" t="s">
        <v>293</v>
      </c>
      <c r="CG31" s="608"/>
      <c r="CH31" s="608"/>
      <c r="CI31" s="608"/>
      <c r="CJ31" s="608"/>
      <c r="CK31" s="608"/>
      <c r="CL31" s="608"/>
      <c r="CM31" s="608"/>
      <c r="CN31" s="608"/>
      <c r="CO31" s="608"/>
      <c r="CP31" s="608"/>
      <c r="CQ31" s="609"/>
      <c r="CR31" s="593">
        <v>79893</v>
      </c>
      <c r="CS31" s="613"/>
      <c r="CT31" s="613"/>
      <c r="CU31" s="613"/>
      <c r="CV31" s="613"/>
      <c r="CW31" s="613"/>
      <c r="CX31" s="613"/>
      <c r="CY31" s="614"/>
      <c r="CZ31" s="627">
        <v>1.2</v>
      </c>
      <c r="DA31" s="628"/>
      <c r="DB31" s="628"/>
      <c r="DC31" s="629"/>
      <c r="DD31" s="602">
        <v>74073</v>
      </c>
      <c r="DE31" s="613"/>
      <c r="DF31" s="613"/>
      <c r="DG31" s="613"/>
      <c r="DH31" s="613"/>
      <c r="DI31" s="613"/>
      <c r="DJ31" s="613"/>
      <c r="DK31" s="614"/>
      <c r="DL31" s="602">
        <v>74073</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138033</v>
      </c>
      <c r="S32" s="594"/>
      <c r="T32" s="594"/>
      <c r="U32" s="594"/>
      <c r="V32" s="594"/>
      <c r="W32" s="594"/>
      <c r="X32" s="594"/>
      <c r="Y32" s="595"/>
      <c r="Z32" s="596">
        <v>2</v>
      </c>
      <c r="AA32" s="596"/>
      <c r="AB32" s="596"/>
      <c r="AC32" s="596"/>
      <c r="AD32" s="597">
        <v>766</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98.7</v>
      </c>
      <c r="BH32" s="661"/>
      <c r="BI32" s="661"/>
      <c r="BJ32" s="661"/>
      <c r="BK32" s="661"/>
      <c r="BL32" s="661"/>
      <c r="BM32" s="662">
        <v>92.7</v>
      </c>
      <c r="BN32" s="661"/>
      <c r="BO32" s="661"/>
      <c r="BP32" s="661"/>
      <c r="BQ32" s="663"/>
      <c r="BR32" s="660">
        <v>98.4</v>
      </c>
      <c r="BS32" s="661"/>
      <c r="BT32" s="661"/>
      <c r="BU32" s="661"/>
      <c r="BV32" s="661"/>
      <c r="BW32" s="661"/>
      <c r="BX32" s="662">
        <v>92.6</v>
      </c>
      <c r="BY32" s="661"/>
      <c r="BZ32" s="661"/>
      <c r="CA32" s="661"/>
      <c r="CB32" s="663"/>
      <c r="CD32" s="658"/>
      <c r="CE32" s="659"/>
      <c r="CF32" s="607" t="s">
        <v>296</v>
      </c>
      <c r="CG32" s="608"/>
      <c r="CH32" s="608"/>
      <c r="CI32" s="608"/>
      <c r="CJ32" s="608"/>
      <c r="CK32" s="608"/>
      <c r="CL32" s="608"/>
      <c r="CM32" s="608"/>
      <c r="CN32" s="608"/>
      <c r="CO32" s="608"/>
      <c r="CP32" s="608"/>
      <c r="CQ32" s="609"/>
      <c r="CR32" s="593">
        <v>98</v>
      </c>
      <c r="CS32" s="594"/>
      <c r="CT32" s="594"/>
      <c r="CU32" s="594"/>
      <c r="CV32" s="594"/>
      <c r="CW32" s="594"/>
      <c r="CX32" s="594"/>
      <c r="CY32" s="595"/>
      <c r="CZ32" s="627">
        <v>0</v>
      </c>
      <c r="DA32" s="628"/>
      <c r="DB32" s="628"/>
      <c r="DC32" s="629"/>
      <c r="DD32" s="602">
        <v>98</v>
      </c>
      <c r="DE32" s="594"/>
      <c r="DF32" s="594"/>
      <c r="DG32" s="594"/>
      <c r="DH32" s="594"/>
      <c r="DI32" s="594"/>
      <c r="DJ32" s="594"/>
      <c r="DK32" s="595"/>
      <c r="DL32" s="602">
        <v>98</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723166</v>
      </c>
      <c r="S33" s="594"/>
      <c r="T33" s="594"/>
      <c r="U33" s="594"/>
      <c r="V33" s="594"/>
      <c r="W33" s="594"/>
      <c r="X33" s="594"/>
      <c r="Y33" s="595"/>
      <c r="Z33" s="596">
        <v>10.199999999999999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3351523</v>
      </c>
      <c r="CS33" s="613"/>
      <c r="CT33" s="613"/>
      <c r="CU33" s="613"/>
      <c r="CV33" s="613"/>
      <c r="CW33" s="613"/>
      <c r="CX33" s="613"/>
      <c r="CY33" s="614"/>
      <c r="CZ33" s="627">
        <v>48.6</v>
      </c>
      <c r="DA33" s="628"/>
      <c r="DB33" s="628"/>
      <c r="DC33" s="629"/>
      <c r="DD33" s="602">
        <v>2482456</v>
      </c>
      <c r="DE33" s="613"/>
      <c r="DF33" s="613"/>
      <c r="DG33" s="613"/>
      <c r="DH33" s="613"/>
      <c r="DI33" s="613"/>
      <c r="DJ33" s="613"/>
      <c r="DK33" s="614"/>
      <c r="DL33" s="602">
        <v>1483932</v>
      </c>
      <c r="DM33" s="613"/>
      <c r="DN33" s="613"/>
      <c r="DO33" s="613"/>
      <c r="DP33" s="613"/>
      <c r="DQ33" s="613"/>
      <c r="DR33" s="613"/>
      <c r="DS33" s="613"/>
      <c r="DT33" s="613"/>
      <c r="DU33" s="613"/>
      <c r="DV33" s="614"/>
      <c r="DW33" s="598">
        <v>32.4</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879983</v>
      </c>
      <c r="CS34" s="594"/>
      <c r="CT34" s="594"/>
      <c r="CU34" s="594"/>
      <c r="CV34" s="594"/>
      <c r="CW34" s="594"/>
      <c r="CX34" s="594"/>
      <c r="CY34" s="595"/>
      <c r="CZ34" s="627">
        <v>12.8</v>
      </c>
      <c r="DA34" s="628"/>
      <c r="DB34" s="628"/>
      <c r="DC34" s="629"/>
      <c r="DD34" s="602">
        <v>550883</v>
      </c>
      <c r="DE34" s="594"/>
      <c r="DF34" s="594"/>
      <c r="DG34" s="594"/>
      <c r="DH34" s="594"/>
      <c r="DI34" s="594"/>
      <c r="DJ34" s="594"/>
      <c r="DK34" s="595"/>
      <c r="DL34" s="602">
        <v>532080</v>
      </c>
      <c r="DM34" s="594"/>
      <c r="DN34" s="594"/>
      <c r="DO34" s="594"/>
      <c r="DP34" s="594"/>
      <c r="DQ34" s="594"/>
      <c r="DR34" s="594"/>
      <c r="DS34" s="594"/>
      <c r="DT34" s="594"/>
      <c r="DU34" s="594"/>
      <c r="DV34" s="595"/>
      <c r="DW34" s="598">
        <v>11.6</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220466</v>
      </c>
      <c r="S35" s="594"/>
      <c r="T35" s="594"/>
      <c r="U35" s="594"/>
      <c r="V35" s="594"/>
      <c r="W35" s="594"/>
      <c r="X35" s="594"/>
      <c r="Y35" s="595"/>
      <c r="Z35" s="596">
        <v>3.1</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631577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47493</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176715</v>
      </c>
      <c r="CS35" s="613"/>
      <c r="CT35" s="613"/>
      <c r="CU35" s="613"/>
      <c r="CV35" s="613"/>
      <c r="CW35" s="613"/>
      <c r="CX35" s="613"/>
      <c r="CY35" s="614"/>
      <c r="CZ35" s="627">
        <v>2.6</v>
      </c>
      <c r="DA35" s="628"/>
      <c r="DB35" s="628"/>
      <c r="DC35" s="629"/>
      <c r="DD35" s="602">
        <v>168120</v>
      </c>
      <c r="DE35" s="613"/>
      <c r="DF35" s="613"/>
      <c r="DG35" s="613"/>
      <c r="DH35" s="613"/>
      <c r="DI35" s="613"/>
      <c r="DJ35" s="613"/>
      <c r="DK35" s="614"/>
      <c r="DL35" s="602">
        <v>115141</v>
      </c>
      <c r="DM35" s="613"/>
      <c r="DN35" s="613"/>
      <c r="DO35" s="613"/>
      <c r="DP35" s="613"/>
      <c r="DQ35" s="613"/>
      <c r="DR35" s="613"/>
      <c r="DS35" s="613"/>
      <c r="DT35" s="613"/>
      <c r="DU35" s="613"/>
      <c r="DV35" s="614"/>
      <c r="DW35" s="598">
        <v>2.5</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7060303</v>
      </c>
      <c r="S36" s="666"/>
      <c r="T36" s="666"/>
      <c r="U36" s="666"/>
      <c r="V36" s="666"/>
      <c r="W36" s="666"/>
      <c r="X36" s="666"/>
      <c r="Y36" s="667"/>
      <c r="Z36" s="668">
        <v>100</v>
      </c>
      <c r="AA36" s="668"/>
      <c r="AB36" s="668"/>
      <c r="AC36" s="668"/>
      <c r="AD36" s="669">
        <v>4355239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317761</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4576</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1466412</v>
      </c>
      <c r="CS36" s="594"/>
      <c r="CT36" s="594"/>
      <c r="CU36" s="594"/>
      <c r="CV36" s="594"/>
      <c r="CW36" s="594"/>
      <c r="CX36" s="594"/>
      <c r="CY36" s="595"/>
      <c r="CZ36" s="627">
        <v>21.3</v>
      </c>
      <c r="DA36" s="628"/>
      <c r="DB36" s="628"/>
      <c r="DC36" s="629"/>
      <c r="DD36" s="602">
        <v>1039226</v>
      </c>
      <c r="DE36" s="594"/>
      <c r="DF36" s="594"/>
      <c r="DG36" s="594"/>
      <c r="DH36" s="594"/>
      <c r="DI36" s="594"/>
      <c r="DJ36" s="594"/>
      <c r="DK36" s="595"/>
      <c r="DL36" s="602">
        <v>368755</v>
      </c>
      <c r="DM36" s="594"/>
      <c r="DN36" s="594"/>
      <c r="DO36" s="594"/>
      <c r="DP36" s="594"/>
      <c r="DQ36" s="594"/>
      <c r="DR36" s="594"/>
      <c r="DS36" s="594"/>
      <c r="DT36" s="594"/>
      <c r="DU36" s="594"/>
      <c r="DV36" s="595"/>
      <c r="DW36" s="598">
        <v>8.1</v>
      </c>
      <c r="DX36" s="625"/>
      <c r="DY36" s="625"/>
      <c r="DZ36" s="625"/>
      <c r="EA36" s="625"/>
      <c r="EB36" s="625"/>
      <c r="EC36" s="626"/>
    </row>
    <row r="37" spans="2:133" ht="11.25" customHeight="1">
      <c r="AQ37" s="672" t="s">
        <v>311</v>
      </c>
      <c r="AR37" s="673"/>
      <c r="AS37" s="673"/>
      <c r="AT37" s="673"/>
      <c r="AU37" s="673"/>
      <c r="AV37" s="673"/>
      <c r="AW37" s="673"/>
      <c r="AX37" s="673"/>
      <c r="AY37" s="674"/>
      <c r="AZ37" s="593">
        <v>46617</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1221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655821</v>
      </c>
      <c r="CS37" s="613"/>
      <c r="CT37" s="613"/>
      <c r="CU37" s="613"/>
      <c r="CV37" s="613"/>
      <c r="CW37" s="613"/>
      <c r="CX37" s="613"/>
      <c r="CY37" s="614"/>
      <c r="CZ37" s="627">
        <v>9.5</v>
      </c>
      <c r="DA37" s="628"/>
      <c r="DB37" s="628"/>
      <c r="DC37" s="629"/>
      <c r="DD37" s="602">
        <v>655821</v>
      </c>
      <c r="DE37" s="613"/>
      <c r="DF37" s="613"/>
      <c r="DG37" s="613"/>
      <c r="DH37" s="613"/>
      <c r="DI37" s="613"/>
      <c r="DJ37" s="613"/>
      <c r="DK37" s="614"/>
      <c r="DL37" s="602">
        <v>301821</v>
      </c>
      <c r="DM37" s="613"/>
      <c r="DN37" s="613"/>
      <c r="DO37" s="613"/>
      <c r="DP37" s="613"/>
      <c r="DQ37" s="613"/>
      <c r="DR37" s="613"/>
      <c r="DS37" s="613"/>
      <c r="DT37" s="613"/>
      <c r="DU37" s="613"/>
      <c r="DV37" s="614"/>
      <c r="DW37" s="598">
        <v>6.6</v>
      </c>
      <c r="DX37" s="625"/>
      <c r="DY37" s="625"/>
      <c r="DZ37" s="625"/>
      <c r="EA37" s="625"/>
      <c r="EB37" s="625"/>
      <c r="EC37" s="626"/>
    </row>
    <row r="38" spans="2:133" ht="11.25" customHeight="1">
      <c r="AQ38" s="672" t="s">
        <v>314</v>
      </c>
      <c r="AR38" s="673"/>
      <c r="AS38" s="673"/>
      <c r="AT38" s="673"/>
      <c r="AU38" s="673"/>
      <c r="AV38" s="673"/>
      <c r="AW38" s="673"/>
      <c r="AX38" s="673"/>
      <c r="AY38" s="674"/>
      <c r="AZ38" s="593" t="s">
        <v>108</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2923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584960</v>
      </c>
      <c r="CS38" s="594"/>
      <c r="CT38" s="594"/>
      <c r="CU38" s="594"/>
      <c r="CV38" s="594"/>
      <c r="CW38" s="594"/>
      <c r="CX38" s="594"/>
      <c r="CY38" s="595"/>
      <c r="CZ38" s="627">
        <v>8.5</v>
      </c>
      <c r="DA38" s="628"/>
      <c r="DB38" s="628"/>
      <c r="DC38" s="629"/>
      <c r="DD38" s="602">
        <v>525757</v>
      </c>
      <c r="DE38" s="594"/>
      <c r="DF38" s="594"/>
      <c r="DG38" s="594"/>
      <c r="DH38" s="594"/>
      <c r="DI38" s="594"/>
      <c r="DJ38" s="594"/>
      <c r="DK38" s="595"/>
      <c r="DL38" s="602">
        <v>467956</v>
      </c>
      <c r="DM38" s="594"/>
      <c r="DN38" s="594"/>
      <c r="DO38" s="594"/>
      <c r="DP38" s="594"/>
      <c r="DQ38" s="594"/>
      <c r="DR38" s="594"/>
      <c r="DS38" s="594"/>
      <c r="DT38" s="594"/>
      <c r="DU38" s="594"/>
      <c r="DV38" s="595"/>
      <c r="DW38" s="598">
        <v>10.199999999999999</v>
      </c>
      <c r="DX38" s="625"/>
      <c r="DY38" s="625"/>
      <c r="DZ38" s="625"/>
      <c r="EA38" s="625"/>
      <c r="EB38" s="625"/>
      <c r="EC38" s="626"/>
    </row>
    <row r="39" spans="2:133" ht="11.25" customHeight="1">
      <c r="AQ39" s="672" t="s">
        <v>317</v>
      </c>
      <c r="AR39" s="673"/>
      <c r="AS39" s="673"/>
      <c r="AT39" s="673"/>
      <c r="AU39" s="673"/>
      <c r="AV39" s="673"/>
      <c r="AW39" s="673"/>
      <c r="AX39" s="673"/>
      <c r="AY39" s="674"/>
      <c r="AZ39" s="593" t="s">
        <v>108</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153</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205703</v>
      </c>
      <c r="CS39" s="613"/>
      <c r="CT39" s="613"/>
      <c r="CU39" s="613"/>
      <c r="CV39" s="613"/>
      <c r="CW39" s="613"/>
      <c r="CX39" s="613"/>
      <c r="CY39" s="614"/>
      <c r="CZ39" s="627">
        <v>3</v>
      </c>
      <c r="DA39" s="628"/>
      <c r="DB39" s="628"/>
      <c r="DC39" s="629"/>
      <c r="DD39" s="602">
        <v>198470</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120076</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108</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37750</v>
      </c>
      <c r="CS40" s="594"/>
      <c r="CT40" s="594"/>
      <c r="CU40" s="594"/>
      <c r="CV40" s="594"/>
      <c r="CW40" s="594"/>
      <c r="CX40" s="594"/>
      <c r="CY40" s="595"/>
      <c r="CZ40" s="627">
        <v>0.5</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147123</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241</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896778</v>
      </c>
      <c r="CS42" s="594"/>
      <c r="CT42" s="594"/>
      <c r="CU42" s="594"/>
      <c r="CV42" s="594"/>
      <c r="CW42" s="594"/>
      <c r="CX42" s="594"/>
      <c r="CY42" s="595"/>
      <c r="CZ42" s="627">
        <v>13</v>
      </c>
      <c r="DA42" s="676"/>
      <c r="DB42" s="676"/>
      <c r="DC42" s="677"/>
      <c r="DD42" s="602">
        <v>319911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14001</v>
      </c>
      <c r="CS43" s="613"/>
      <c r="CT43" s="613"/>
      <c r="CU43" s="613"/>
      <c r="CV43" s="613"/>
      <c r="CW43" s="613"/>
      <c r="CX43" s="613"/>
      <c r="CY43" s="614"/>
      <c r="CZ43" s="627">
        <v>0.2</v>
      </c>
      <c r="DA43" s="628"/>
      <c r="DB43" s="628"/>
      <c r="DC43" s="629"/>
      <c r="DD43" s="602">
        <v>14001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896778</v>
      </c>
      <c r="CS44" s="594"/>
      <c r="CT44" s="594"/>
      <c r="CU44" s="594"/>
      <c r="CV44" s="594"/>
      <c r="CW44" s="594"/>
      <c r="CX44" s="594"/>
      <c r="CY44" s="595"/>
      <c r="CZ44" s="627">
        <v>13</v>
      </c>
      <c r="DA44" s="676"/>
      <c r="DB44" s="676"/>
      <c r="DC44" s="677"/>
      <c r="DD44" s="602">
        <v>319911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312012</v>
      </c>
      <c r="CS45" s="613"/>
      <c r="CT45" s="613"/>
      <c r="CU45" s="613"/>
      <c r="CV45" s="613"/>
      <c r="CW45" s="613"/>
      <c r="CX45" s="613"/>
      <c r="CY45" s="614"/>
      <c r="CZ45" s="627">
        <v>4.5</v>
      </c>
      <c r="DA45" s="628"/>
      <c r="DB45" s="628"/>
      <c r="DC45" s="629"/>
      <c r="DD45" s="602">
        <v>47513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553193</v>
      </c>
      <c r="CS46" s="594"/>
      <c r="CT46" s="594"/>
      <c r="CU46" s="594"/>
      <c r="CV46" s="594"/>
      <c r="CW46" s="594"/>
      <c r="CX46" s="594"/>
      <c r="CY46" s="595"/>
      <c r="CZ46" s="627">
        <v>8</v>
      </c>
      <c r="DA46" s="676"/>
      <c r="DB46" s="676"/>
      <c r="DC46" s="677"/>
      <c r="DD46" s="602">
        <v>272325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6898601</v>
      </c>
      <c r="CS49" s="661"/>
      <c r="CT49" s="661"/>
      <c r="CU49" s="661"/>
      <c r="CV49" s="661"/>
      <c r="CW49" s="661"/>
      <c r="CX49" s="661"/>
      <c r="CY49" s="688"/>
      <c r="CZ49" s="689">
        <v>100</v>
      </c>
      <c r="DA49" s="690"/>
      <c r="DB49" s="690"/>
      <c r="DC49" s="691"/>
      <c r="DD49" s="692">
        <v>5053380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6949</v>
      </c>
      <c r="R7" s="723"/>
      <c r="S7" s="723"/>
      <c r="T7" s="723"/>
      <c r="U7" s="723"/>
      <c r="V7" s="723">
        <v>6798</v>
      </c>
      <c r="W7" s="723"/>
      <c r="X7" s="723"/>
      <c r="Y7" s="723"/>
      <c r="Z7" s="723"/>
      <c r="AA7" s="723">
        <v>151</v>
      </c>
      <c r="AB7" s="723"/>
      <c r="AC7" s="723"/>
      <c r="AD7" s="723"/>
      <c r="AE7" s="724"/>
      <c r="AF7" s="725">
        <v>99</v>
      </c>
      <c r="AG7" s="726"/>
      <c r="AH7" s="726"/>
      <c r="AI7" s="726"/>
      <c r="AJ7" s="727"/>
      <c r="AK7" s="762" t="s">
        <v>543</v>
      </c>
      <c r="AL7" s="763"/>
      <c r="AM7" s="763"/>
      <c r="AN7" s="763"/>
      <c r="AO7" s="763"/>
      <c r="AP7" s="763">
        <v>7696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5</v>
      </c>
      <c r="CI7" s="760"/>
      <c r="CJ7" s="760"/>
      <c r="CK7" s="760"/>
      <c r="CL7" s="761"/>
      <c r="CM7" s="759">
        <v>98</v>
      </c>
      <c r="CN7" s="760"/>
      <c r="CO7" s="760"/>
      <c r="CP7" s="760"/>
      <c r="CQ7" s="761"/>
      <c r="CR7" s="759">
        <v>20</v>
      </c>
      <c r="CS7" s="760"/>
      <c r="CT7" s="760"/>
      <c r="CU7" s="760"/>
      <c r="CV7" s="761"/>
      <c r="CW7" s="759">
        <v>13</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254</v>
      </c>
      <c r="R8" s="747"/>
      <c r="S8" s="747"/>
      <c r="T8" s="747"/>
      <c r="U8" s="747"/>
      <c r="V8" s="747">
        <v>243</v>
      </c>
      <c r="W8" s="747"/>
      <c r="X8" s="747"/>
      <c r="Y8" s="747"/>
      <c r="Z8" s="747"/>
      <c r="AA8" s="747">
        <v>11</v>
      </c>
      <c r="AB8" s="747"/>
      <c r="AC8" s="747"/>
      <c r="AD8" s="747"/>
      <c r="AE8" s="748"/>
      <c r="AF8" s="749">
        <v>11</v>
      </c>
      <c r="AG8" s="750"/>
      <c r="AH8" s="750"/>
      <c r="AI8" s="750"/>
      <c r="AJ8" s="751"/>
      <c r="AK8" s="752" t="s">
        <v>543</v>
      </c>
      <c r="AL8" s="753"/>
      <c r="AM8" s="753"/>
      <c r="AN8" s="753"/>
      <c r="AO8" s="753"/>
      <c r="AP8" s="753">
        <v>61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110</v>
      </c>
      <c r="AG23" s="782"/>
      <c r="AH23" s="782"/>
      <c r="AI23" s="782"/>
      <c r="AJ23" s="785"/>
      <c r="AK23" s="786"/>
      <c r="AL23" s="787"/>
      <c r="AM23" s="787"/>
      <c r="AN23" s="787"/>
      <c r="AO23" s="787"/>
      <c r="AP23" s="782"/>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1406</v>
      </c>
      <c r="R28" s="811"/>
      <c r="S28" s="811"/>
      <c r="T28" s="811"/>
      <c r="U28" s="811"/>
      <c r="V28" s="811">
        <v>1359</v>
      </c>
      <c r="W28" s="811"/>
      <c r="X28" s="811"/>
      <c r="Y28" s="811"/>
      <c r="Z28" s="811"/>
      <c r="AA28" s="811">
        <v>47</v>
      </c>
      <c r="AB28" s="811"/>
      <c r="AC28" s="811"/>
      <c r="AD28" s="811"/>
      <c r="AE28" s="812"/>
      <c r="AF28" s="813">
        <v>47</v>
      </c>
      <c r="AG28" s="811"/>
      <c r="AH28" s="811"/>
      <c r="AI28" s="811"/>
      <c r="AJ28" s="814"/>
      <c r="AK28" s="815">
        <v>96</v>
      </c>
      <c r="AL28" s="806"/>
      <c r="AM28" s="806"/>
      <c r="AN28" s="806"/>
      <c r="AO28" s="806"/>
      <c r="AP28" s="806" t="s">
        <v>487</v>
      </c>
      <c r="AQ28" s="806"/>
      <c r="AR28" s="806"/>
      <c r="AS28" s="806"/>
      <c r="AT28" s="806"/>
      <c r="AU28" s="806" t="s">
        <v>487</v>
      </c>
      <c r="AV28" s="806"/>
      <c r="AW28" s="806"/>
      <c r="AX28" s="806"/>
      <c r="AY28" s="806"/>
      <c r="AZ28" s="807" t="s">
        <v>487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71</v>
      </c>
      <c r="R29" s="747"/>
      <c r="S29" s="747"/>
      <c r="T29" s="747"/>
      <c r="U29" s="747"/>
      <c r="V29" s="747">
        <v>70</v>
      </c>
      <c r="W29" s="747"/>
      <c r="X29" s="747"/>
      <c r="Y29" s="747"/>
      <c r="Z29" s="747"/>
      <c r="AA29" s="747">
        <v>1</v>
      </c>
      <c r="AB29" s="747"/>
      <c r="AC29" s="747"/>
      <c r="AD29" s="747"/>
      <c r="AE29" s="748"/>
      <c r="AF29" s="749">
        <v>1</v>
      </c>
      <c r="AG29" s="750"/>
      <c r="AH29" s="750"/>
      <c r="AI29" s="750"/>
      <c r="AJ29" s="751"/>
      <c r="AK29" s="818">
        <v>25</v>
      </c>
      <c r="AL29" s="819"/>
      <c r="AM29" s="819"/>
      <c r="AN29" s="819"/>
      <c r="AO29" s="819"/>
      <c r="AP29" s="819" t="s">
        <v>487</v>
      </c>
      <c r="AQ29" s="819"/>
      <c r="AR29" s="819"/>
      <c r="AS29" s="819"/>
      <c r="AT29" s="819"/>
      <c r="AU29" s="819" t="s">
        <v>487</v>
      </c>
      <c r="AV29" s="819"/>
      <c r="AW29" s="819"/>
      <c r="AX29" s="819"/>
      <c r="AY29" s="819"/>
      <c r="AZ29" s="820" t="s">
        <v>487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418</v>
      </c>
      <c r="R30" s="747"/>
      <c r="S30" s="747"/>
      <c r="T30" s="747"/>
      <c r="U30" s="747"/>
      <c r="V30" s="747">
        <v>415</v>
      </c>
      <c r="W30" s="747"/>
      <c r="X30" s="747"/>
      <c r="Y30" s="747"/>
      <c r="Z30" s="747"/>
      <c r="AA30" s="747">
        <v>3</v>
      </c>
      <c r="AB30" s="747"/>
      <c r="AC30" s="747"/>
      <c r="AD30" s="747"/>
      <c r="AE30" s="748"/>
      <c r="AF30" s="749">
        <v>3</v>
      </c>
      <c r="AG30" s="750"/>
      <c r="AH30" s="750"/>
      <c r="AI30" s="750"/>
      <c r="AJ30" s="751"/>
      <c r="AK30" s="818">
        <v>73</v>
      </c>
      <c r="AL30" s="819"/>
      <c r="AM30" s="819"/>
      <c r="AN30" s="819"/>
      <c r="AO30" s="819"/>
      <c r="AP30" s="819" t="s">
        <v>487</v>
      </c>
      <c r="AQ30" s="819"/>
      <c r="AR30" s="819"/>
      <c r="AS30" s="819"/>
      <c r="AT30" s="819"/>
      <c r="AU30" s="819" t="s">
        <v>487</v>
      </c>
      <c r="AV30" s="819"/>
      <c r="AW30" s="819"/>
      <c r="AX30" s="819"/>
      <c r="AY30" s="819"/>
      <c r="AZ30" s="820" t="s">
        <v>487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179</v>
      </c>
      <c r="R31" s="747"/>
      <c r="S31" s="747"/>
      <c r="T31" s="747"/>
      <c r="U31" s="747"/>
      <c r="V31" s="747">
        <v>167</v>
      </c>
      <c r="W31" s="747"/>
      <c r="X31" s="747"/>
      <c r="Y31" s="747"/>
      <c r="Z31" s="747"/>
      <c r="AA31" s="747">
        <v>12</v>
      </c>
      <c r="AB31" s="747"/>
      <c r="AC31" s="747"/>
      <c r="AD31" s="747"/>
      <c r="AE31" s="748"/>
      <c r="AF31" s="749">
        <v>115</v>
      </c>
      <c r="AG31" s="750"/>
      <c r="AH31" s="750"/>
      <c r="AI31" s="750"/>
      <c r="AJ31" s="751"/>
      <c r="AK31" s="818">
        <v>47</v>
      </c>
      <c r="AL31" s="819"/>
      <c r="AM31" s="819"/>
      <c r="AN31" s="819"/>
      <c r="AO31" s="819"/>
      <c r="AP31" s="819">
        <v>581</v>
      </c>
      <c r="AQ31" s="819"/>
      <c r="AR31" s="819"/>
      <c r="AS31" s="819"/>
      <c r="AT31" s="819"/>
      <c r="AU31" s="819">
        <v>196</v>
      </c>
      <c r="AV31" s="819"/>
      <c r="AW31" s="819"/>
      <c r="AX31" s="819"/>
      <c r="AY31" s="819"/>
      <c r="AZ31" s="820" t="s">
        <v>487</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425</v>
      </c>
      <c r="R32" s="747"/>
      <c r="S32" s="747"/>
      <c r="T32" s="747"/>
      <c r="U32" s="747"/>
      <c r="V32" s="747">
        <v>422</v>
      </c>
      <c r="W32" s="747"/>
      <c r="X32" s="747"/>
      <c r="Y32" s="747"/>
      <c r="Z32" s="747"/>
      <c r="AA32" s="747">
        <v>3</v>
      </c>
      <c r="AB32" s="747"/>
      <c r="AC32" s="747"/>
      <c r="AD32" s="747"/>
      <c r="AE32" s="748"/>
      <c r="AF32" s="749">
        <v>3</v>
      </c>
      <c r="AG32" s="750"/>
      <c r="AH32" s="750"/>
      <c r="AI32" s="750"/>
      <c r="AJ32" s="751"/>
      <c r="AK32" s="818">
        <v>107</v>
      </c>
      <c r="AL32" s="819"/>
      <c r="AM32" s="819"/>
      <c r="AN32" s="819"/>
      <c r="AO32" s="819"/>
      <c r="AP32" s="819">
        <v>2488</v>
      </c>
      <c r="AQ32" s="819"/>
      <c r="AR32" s="819"/>
      <c r="AS32" s="819"/>
      <c r="AT32" s="819"/>
      <c r="AU32" s="819">
        <v>2187</v>
      </c>
      <c r="AV32" s="819"/>
      <c r="AW32" s="819"/>
      <c r="AX32" s="819"/>
      <c r="AY32" s="819"/>
      <c r="AZ32" s="820" t="s">
        <v>487</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387</v>
      </c>
      <c r="R66" s="706"/>
      <c r="S66" s="706"/>
      <c r="T66" s="706"/>
      <c r="U66" s="707"/>
      <c r="V66" s="705" t="s">
        <v>388</v>
      </c>
      <c r="W66" s="706"/>
      <c r="X66" s="706"/>
      <c r="Y66" s="706"/>
      <c r="Z66" s="707"/>
      <c r="AA66" s="705" t="s">
        <v>389</v>
      </c>
      <c r="AB66" s="706"/>
      <c r="AC66" s="706"/>
      <c r="AD66" s="706"/>
      <c r="AE66" s="707"/>
      <c r="AF66" s="840" t="s">
        <v>390</v>
      </c>
      <c r="AG66" s="801"/>
      <c r="AH66" s="801"/>
      <c r="AI66" s="801"/>
      <c r="AJ66" s="841"/>
      <c r="AK66" s="705" t="s">
        <v>391</v>
      </c>
      <c r="AL66" s="729"/>
      <c r="AM66" s="729"/>
      <c r="AN66" s="729"/>
      <c r="AO66" s="730"/>
      <c r="AP66" s="705" t="s">
        <v>392</v>
      </c>
      <c r="AQ66" s="706"/>
      <c r="AR66" s="706"/>
      <c r="AS66" s="706"/>
      <c r="AT66" s="707"/>
      <c r="AU66" s="705" t="s">
        <v>393</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1267</v>
      </c>
      <c r="R68" s="854"/>
      <c r="S68" s="854"/>
      <c r="T68" s="854"/>
      <c r="U68" s="854"/>
      <c r="V68" s="854">
        <v>1254</v>
      </c>
      <c r="W68" s="854"/>
      <c r="X68" s="854"/>
      <c r="Y68" s="854"/>
      <c r="Z68" s="854"/>
      <c r="AA68" s="854">
        <v>13</v>
      </c>
      <c r="AB68" s="854"/>
      <c r="AC68" s="854"/>
      <c r="AD68" s="854"/>
      <c r="AE68" s="854"/>
      <c r="AF68" s="854">
        <v>13</v>
      </c>
      <c r="AG68" s="854"/>
      <c r="AH68" s="854"/>
      <c r="AI68" s="854"/>
      <c r="AJ68" s="854"/>
      <c r="AK68" s="854" t="s">
        <v>487</v>
      </c>
      <c r="AL68" s="854"/>
      <c r="AM68" s="854"/>
      <c r="AN68" s="854"/>
      <c r="AO68" s="854"/>
      <c r="AP68" s="854">
        <v>1071</v>
      </c>
      <c r="AQ68" s="854"/>
      <c r="AR68" s="854"/>
      <c r="AS68" s="854"/>
      <c r="AT68" s="854"/>
      <c r="AU68" s="854">
        <v>116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1396</v>
      </c>
      <c r="R69" s="819"/>
      <c r="S69" s="819"/>
      <c r="T69" s="819"/>
      <c r="U69" s="819"/>
      <c r="V69" s="819">
        <v>1207</v>
      </c>
      <c r="W69" s="819"/>
      <c r="X69" s="819"/>
      <c r="Y69" s="819"/>
      <c r="Z69" s="819"/>
      <c r="AA69" s="819">
        <v>189</v>
      </c>
      <c r="AB69" s="819"/>
      <c r="AC69" s="819"/>
      <c r="AD69" s="819"/>
      <c r="AE69" s="819"/>
      <c r="AF69" s="819">
        <v>189</v>
      </c>
      <c r="AG69" s="819"/>
      <c r="AH69" s="819"/>
      <c r="AI69" s="819"/>
      <c r="AJ69" s="819"/>
      <c r="AK69" s="819" t="s">
        <v>487</v>
      </c>
      <c r="AL69" s="819"/>
      <c r="AM69" s="819"/>
      <c r="AN69" s="819"/>
      <c r="AO69" s="819"/>
      <c r="AP69" s="819" t="s">
        <v>487</v>
      </c>
      <c r="AQ69" s="819"/>
      <c r="AR69" s="819"/>
      <c r="AS69" s="819"/>
      <c r="AT69" s="819"/>
      <c r="AU69" s="819" t="s">
        <v>487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40</v>
      </c>
      <c r="R70" s="819"/>
      <c r="S70" s="819"/>
      <c r="T70" s="819"/>
      <c r="U70" s="819"/>
      <c r="V70" s="819">
        <v>36</v>
      </c>
      <c r="W70" s="819"/>
      <c r="X70" s="819"/>
      <c r="Y70" s="819"/>
      <c r="Z70" s="819"/>
      <c r="AA70" s="819">
        <v>4</v>
      </c>
      <c r="AB70" s="819"/>
      <c r="AC70" s="819"/>
      <c r="AD70" s="819"/>
      <c r="AE70" s="819"/>
      <c r="AF70" s="819">
        <v>4</v>
      </c>
      <c r="AG70" s="819"/>
      <c r="AH70" s="819"/>
      <c r="AI70" s="819"/>
      <c r="AJ70" s="819"/>
      <c r="AK70" s="819" t="s">
        <v>487</v>
      </c>
      <c r="AL70" s="819"/>
      <c r="AM70" s="819"/>
      <c r="AN70" s="819"/>
      <c r="AO70" s="819"/>
      <c r="AP70" s="819" t="s">
        <v>487</v>
      </c>
      <c r="AQ70" s="819"/>
      <c r="AR70" s="819"/>
      <c r="AS70" s="819"/>
      <c r="AT70" s="819"/>
      <c r="AU70" s="819" t="s">
        <v>487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283</v>
      </c>
      <c r="AG109" s="883"/>
      <c r="AH109" s="883"/>
      <c r="AI109" s="883"/>
      <c r="AJ109" s="884"/>
      <c r="AK109" s="882" t="s">
        <v>282</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283</v>
      </c>
      <c r="BW109" s="883"/>
      <c r="BX109" s="883"/>
      <c r="BY109" s="883"/>
      <c r="BZ109" s="884"/>
      <c r="CA109" s="882" t="s">
        <v>282</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283</v>
      </c>
      <c r="DM109" s="883"/>
      <c r="DN109" s="883"/>
      <c r="DO109" s="883"/>
      <c r="DP109" s="884"/>
      <c r="DQ109" s="882" t="s">
        <v>282</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772506</v>
      </c>
      <c r="AB110" s="890"/>
      <c r="AC110" s="890"/>
      <c r="AD110" s="890"/>
      <c r="AE110" s="891"/>
      <c r="AF110" s="892">
        <v>783393</v>
      </c>
      <c r="AG110" s="890"/>
      <c r="AH110" s="890"/>
      <c r="AI110" s="890"/>
      <c r="AJ110" s="891"/>
      <c r="AK110" s="892">
        <v>856348</v>
      </c>
      <c r="AL110" s="890"/>
      <c r="AM110" s="890"/>
      <c r="AN110" s="890"/>
      <c r="AO110" s="891"/>
      <c r="AP110" s="893">
        <v>22.7</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7698558</v>
      </c>
      <c r="BR110" s="927"/>
      <c r="BS110" s="927"/>
      <c r="BT110" s="927"/>
      <c r="BU110" s="927"/>
      <c r="BV110" s="927">
        <v>7769319</v>
      </c>
      <c r="BW110" s="927"/>
      <c r="BX110" s="927"/>
      <c r="BY110" s="927"/>
      <c r="BZ110" s="927"/>
      <c r="CA110" s="927">
        <v>7758130</v>
      </c>
      <c r="CB110" s="927"/>
      <c r="CC110" s="927"/>
      <c r="CD110" s="927"/>
      <c r="CE110" s="927"/>
      <c r="CF110" s="941">
        <v>205.7</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77017</v>
      </c>
      <c r="BR111" s="920"/>
      <c r="BS111" s="920"/>
      <c r="BT111" s="920"/>
      <c r="BU111" s="920"/>
      <c r="BV111" s="920">
        <v>45139</v>
      </c>
      <c r="BW111" s="920"/>
      <c r="BX111" s="920"/>
      <c r="BY111" s="920"/>
      <c r="BZ111" s="920"/>
      <c r="CA111" s="920">
        <v>23855</v>
      </c>
      <c r="CB111" s="920"/>
      <c r="CC111" s="920"/>
      <c r="CD111" s="920"/>
      <c r="CE111" s="920"/>
      <c r="CF111" s="914">
        <v>0.6</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2693121</v>
      </c>
      <c r="BR112" s="920"/>
      <c r="BS112" s="920"/>
      <c r="BT112" s="920"/>
      <c r="BU112" s="920"/>
      <c r="BV112" s="920">
        <v>2627906</v>
      </c>
      <c r="BW112" s="920"/>
      <c r="BX112" s="920"/>
      <c r="BY112" s="920"/>
      <c r="BZ112" s="920"/>
      <c r="CA112" s="920">
        <v>2382342</v>
      </c>
      <c r="CB112" s="920"/>
      <c r="CC112" s="920"/>
      <c r="CD112" s="920"/>
      <c r="CE112" s="920"/>
      <c r="CF112" s="914">
        <v>63.2</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274379</v>
      </c>
      <c r="AB113" s="934"/>
      <c r="AC113" s="934"/>
      <c r="AD113" s="934"/>
      <c r="AE113" s="935"/>
      <c r="AF113" s="936">
        <v>255360</v>
      </c>
      <c r="AG113" s="934"/>
      <c r="AH113" s="934"/>
      <c r="AI113" s="934"/>
      <c r="AJ113" s="935"/>
      <c r="AK113" s="936">
        <v>256856</v>
      </c>
      <c r="AL113" s="934"/>
      <c r="AM113" s="934"/>
      <c r="AN113" s="934"/>
      <c r="AO113" s="935"/>
      <c r="AP113" s="937">
        <v>6.8</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143884</v>
      </c>
      <c r="BR113" s="920"/>
      <c r="BS113" s="920"/>
      <c r="BT113" s="920"/>
      <c r="BU113" s="920"/>
      <c r="BV113" s="920">
        <v>129753</v>
      </c>
      <c r="BW113" s="920"/>
      <c r="BX113" s="920"/>
      <c r="BY113" s="920"/>
      <c r="BZ113" s="920"/>
      <c r="CA113" s="920">
        <v>115498</v>
      </c>
      <c r="CB113" s="920"/>
      <c r="CC113" s="920"/>
      <c r="CD113" s="920"/>
      <c r="CE113" s="920"/>
      <c r="CF113" s="914">
        <v>3.1</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18048</v>
      </c>
      <c r="AB114" s="959"/>
      <c r="AC114" s="959"/>
      <c r="AD114" s="959"/>
      <c r="AE114" s="960"/>
      <c r="AF114" s="961">
        <v>18202</v>
      </c>
      <c r="AG114" s="959"/>
      <c r="AH114" s="959"/>
      <c r="AI114" s="959"/>
      <c r="AJ114" s="960"/>
      <c r="AK114" s="961">
        <v>18163</v>
      </c>
      <c r="AL114" s="959"/>
      <c r="AM114" s="959"/>
      <c r="AN114" s="959"/>
      <c r="AO114" s="960"/>
      <c r="AP114" s="962">
        <v>0.5</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1470566</v>
      </c>
      <c r="BR114" s="920"/>
      <c r="BS114" s="920"/>
      <c r="BT114" s="920"/>
      <c r="BU114" s="920"/>
      <c r="BV114" s="920">
        <v>1337853</v>
      </c>
      <c r="BW114" s="920"/>
      <c r="BX114" s="920"/>
      <c r="BY114" s="920"/>
      <c r="BZ114" s="920"/>
      <c r="CA114" s="920">
        <v>1291235</v>
      </c>
      <c r="CB114" s="920"/>
      <c r="CC114" s="920"/>
      <c r="CD114" s="920"/>
      <c r="CE114" s="920"/>
      <c r="CF114" s="914">
        <v>34.200000000000003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4579</v>
      </c>
      <c r="DH114" s="959"/>
      <c r="DI114" s="959"/>
      <c r="DJ114" s="959"/>
      <c r="DK114" s="960"/>
      <c r="DL114" s="961">
        <v>1529</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48422</v>
      </c>
      <c r="AB115" s="934"/>
      <c r="AC115" s="934"/>
      <c r="AD115" s="934"/>
      <c r="AE115" s="935"/>
      <c r="AF115" s="936">
        <v>47488</v>
      </c>
      <c r="AG115" s="934"/>
      <c r="AH115" s="934"/>
      <c r="AI115" s="934"/>
      <c r="AJ115" s="935"/>
      <c r="AK115" s="936">
        <v>45737</v>
      </c>
      <c r="AL115" s="934"/>
      <c r="AM115" s="934"/>
      <c r="AN115" s="934"/>
      <c r="AO115" s="935"/>
      <c r="AP115" s="937">
        <v>1.2</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410</v>
      </c>
      <c r="BR115" s="920"/>
      <c r="BS115" s="920"/>
      <c r="BT115" s="920"/>
      <c r="BU115" s="920"/>
      <c r="BV115" s="920" t="s">
        <v>410</v>
      </c>
      <c r="BW115" s="920"/>
      <c r="BX115" s="920"/>
      <c r="BY115" s="920"/>
      <c r="BZ115" s="920"/>
      <c r="CA115" s="920" t="s">
        <v>410</v>
      </c>
      <c r="CB115" s="920"/>
      <c r="CC115" s="920"/>
      <c r="CD115" s="920"/>
      <c r="CE115" s="920"/>
      <c r="CF115" s="914" t="s">
        <v>410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410</v>
      </c>
      <c r="AB116" s="959"/>
      <c r="AC116" s="959"/>
      <c r="AD116" s="959"/>
      <c r="AE116" s="960"/>
      <c r="AF116" s="961" t="s">
        <v>410</v>
      </c>
      <c r="AG116" s="959"/>
      <c r="AH116" s="959"/>
      <c r="AI116" s="959"/>
      <c r="AJ116" s="960"/>
      <c r="AK116" s="961" t="s">
        <v>410</v>
      </c>
      <c r="AL116" s="959"/>
      <c r="AM116" s="959"/>
      <c r="AN116" s="959"/>
      <c r="AO116" s="960"/>
      <c r="AP116" s="962" t="s">
        <v>410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1113355</v>
      </c>
      <c r="AB117" s="966"/>
      <c r="AC117" s="966"/>
      <c r="AD117" s="966"/>
      <c r="AE117" s="967"/>
      <c r="AF117" s="965">
        <v>1104443</v>
      </c>
      <c r="AG117" s="966"/>
      <c r="AH117" s="966"/>
      <c r="AI117" s="966"/>
      <c r="AJ117" s="967"/>
      <c r="AK117" s="965">
        <v>1177104</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283</v>
      </c>
      <c r="AG118" s="883"/>
      <c r="AH118" s="883"/>
      <c r="AI118" s="883"/>
      <c r="AJ118" s="884"/>
      <c r="AK118" s="882" t="s">
        <v>282</v>
      </c>
      <c r="AL118" s="883"/>
      <c r="AM118" s="883"/>
      <c r="AN118" s="883"/>
      <c r="AO118" s="884"/>
      <c r="AP118" s="990" t="s">
        <v>404</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434</v>
      </c>
      <c r="BP118" s="994"/>
      <c r="BQ118" s="985">
        <v>12083146</v>
      </c>
      <c r="BR118" s="986"/>
      <c r="BS118" s="986"/>
      <c r="BT118" s="986"/>
      <c r="BU118" s="986"/>
      <c r="BV118" s="986">
        <v>11909970</v>
      </c>
      <c r="BW118" s="986"/>
      <c r="BX118" s="986"/>
      <c r="BY118" s="986"/>
      <c r="BZ118" s="986"/>
      <c r="CA118" s="986">
        <v>11571060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1552159</v>
      </c>
      <c r="BR119" s="927"/>
      <c r="BS119" s="927"/>
      <c r="BT119" s="927"/>
      <c r="BU119" s="927"/>
      <c r="BV119" s="927">
        <v>1698804</v>
      </c>
      <c r="BW119" s="927"/>
      <c r="BX119" s="927"/>
      <c r="BY119" s="927"/>
      <c r="BZ119" s="927"/>
      <c r="CA119" s="927">
        <v>1814615</v>
      </c>
      <c r="CB119" s="927"/>
      <c r="CC119" s="927"/>
      <c r="CD119" s="927"/>
      <c r="CE119" s="927"/>
      <c r="CF119" s="941">
        <v>48.1</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72438</v>
      </c>
      <c r="DH119" s="998"/>
      <c r="DI119" s="998"/>
      <c r="DJ119" s="998"/>
      <c r="DK119" s="999"/>
      <c r="DL119" s="1000">
        <v>43610</v>
      </c>
      <c r="DM119" s="998"/>
      <c r="DN119" s="998"/>
      <c r="DO119" s="998"/>
      <c r="DP119" s="999"/>
      <c r="DQ119" s="1000">
        <v>23855</v>
      </c>
      <c r="DR119" s="998"/>
      <c r="DS119" s="998"/>
      <c r="DT119" s="998"/>
      <c r="DU119" s="999"/>
      <c r="DV119" s="1001">
        <v>0.6</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456362</v>
      </c>
      <c r="BR120" s="920"/>
      <c r="BS120" s="920"/>
      <c r="BT120" s="920"/>
      <c r="BU120" s="920"/>
      <c r="BV120" s="920">
        <v>469024</v>
      </c>
      <c r="BW120" s="920"/>
      <c r="BX120" s="920"/>
      <c r="BY120" s="920"/>
      <c r="BZ120" s="920"/>
      <c r="CA120" s="920">
        <v>515004</v>
      </c>
      <c r="CB120" s="920"/>
      <c r="CC120" s="920"/>
      <c r="CD120" s="920"/>
      <c r="CE120" s="920"/>
      <c r="CF120" s="914">
        <v>13.7</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2464985</v>
      </c>
      <c r="DH120" s="927"/>
      <c r="DI120" s="927"/>
      <c r="DJ120" s="927"/>
      <c r="DK120" s="927"/>
      <c r="DL120" s="927">
        <v>2418260</v>
      </c>
      <c r="DM120" s="927"/>
      <c r="DN120" s="927"/>
      <c r="DO120" s="927"/>
      <c r="DP120" s="927"/>
      <c r="DQ120" s="927">
        <v>2186814</v>
      </c>
      <c r="DR120" s="927"/>
      <c r="DS120" s="927"/>
      <c r="DT120" s="927"/>
      <c r="DU120" s="927"/>
      <c r="DV120" s="928">
        <v>58</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7023795</v>
      </c>
      <c r="BR121" s="986"/>
      <c r="BS121" s="986"/>
      <c r="BT121" s="986"/>
      <c r="BU121" s="986"/>
      <c r="BV121" s="986">
        <v>6819421</v>
      </c>
      <c r="BW121" s="986"/>
      <c r="BX121" s="986"/>
      <c r="BY121" s="986"/>
      <c r="BZ121" s="986"/>
      <c r="CA121" s="986">
        <v>6994212</v>
      </c>
      <c r="CB121" s="986"/>
      <c r="CC121" s="986"/>
      <c r="CD121" s="986"/>
      <c r="CE121" s="986"/>
      <c r="CF121" s="1024">
        <v>185.4</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228136</v>
      </c>
      <c r="DH121" s="920"/>
      <c r="DI121" s="920"/>
      <c r="DJ121" s="920"/>
      <c r="DK121" s="920"/>
      <c r="DL121" s="920">
        <v>209646</v>
      </c>
      <c r="DM121" s="920"/>
      <c r="DN121" s="920"/>
      <c r="DO121" s="920"/>
      <c r="DP121" s="920"/>
      <c r="DQ121" s="920">
        <v>195528</v>
      </c>
      <c r="DR121" s="920"/>
      <c r="DS121" s="920"/>
      <c r="DT121" s="920"/>
      <c r="DU121" s="920"/>
      <c r="DV121" s="921">
        <v>5.2</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445</v>
      </c>
      <c r="BP122" s="994"/>
      <c r="BQ122" s="1034">
        <v>9032316</v>
      </c>
      <c r="BR122" s="1035"/>
      <c r="BS122" s="1035"/>
      <c r="BT122" s="1035"/>
      <c r="BU122" s="1035"/>
      <c r="BV122" s="1035">
        <v>8987249</v>
      </c>
      <c r="BW122" s="1035"/>
      <c r="BX122" s="1035"/>
      <c r="BY122" s="1035"/>
      <c r="BZ122" s="1035"/>
      <c r="CA122" s="1035">
        <v>9323831</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24474</v>
      </c>
      <c r="AB123" s="959"/>
      <c r="AC123" s="959"/>
      <c r="AD123" s="959"/>
      <c r="AE123" s="960"/>
      <c r="AF123" s="961">
        <v>23750</v>
      </c>
      <c r="AG123" s="959"/>
      <c r="AH123" s="959"/>
      <c r="AI123" s="959"/>
      <c r="AJ123" s="960"/>
      <c r="AK123" s="961">
        <v>23025</v>
      </c>
      <c r="AL123" s="959"/>
      <c r="AM123" s="959"/>
      <c r="AN123" s="959"/>
      <c r="AO123" s="960"/>
      <c r="AP123" s="962">
        <v>0.6</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v>
      </c>
      <c r="BR123" s="1027"/>
      <c r="BS123" s="1027"/>
      <c r="BT123" s="1027"/>
      <c r="BU123" s="1027"/>
      <c r="BV123" s="1027">
        <v>79.599999999999994</v>
      </c>
      <c r="BW123" s="1027"/>
      <c r="BX123" s="1027"/>
      <c r="BY123" s="1027"/>
      <c r="BZ123" s="1027"/>
      <c r="CA123" s="1027">
        <v>59.5</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t="s">
        <v>449</v>
      </c>
      <c r="DH123" s="959"/>
      <c r="DI123" s="959"/>
      <c r="DJ123" s="959"/>
      <c r="DK123" s="960"/>
      <c r="DL123" s="961" t="s">
        <v>449</v>
      </c>
      <c r="DM123" s="959"/>
      <c r="DN123" s="959"/>
      <c r="DO123" s="959"/>
      <c r="DP123" s="960"/>
      <c r="DQ123" s="961" t="s">
        <v>449</v>
      </c>
      <c r="DR123" s="959"/>
      <c r="DS123" s="959"/>
      <c r="DT123" s="959"/>
      <c r="DU123" s="960"/>
      <c r="DV123" s="962" t="s">
        <v>449</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449</v>
      </c>
      <c r="DH124" s="998"/>
      <c r="DI124" s="998"/>
      <c r="DJ124" s="998"/>
      <c r="DK124" s="999"/>
      <c r="DL124" s="1000" t="s">
        <v>449</v>
      </c>
      <c r="DM124" s="998"/>
      <c r="DN124" s="998"/>
      <c r="DO124" s="998"/>
      <c r="DP124" s="999"/>
      <c r="DQ124" s="1000" t="s">
        <v>449</v>
      </c>
      <c r="DR124" s="998"/>
      <c r="DS124" s="998"/>
      <c r="DT124" s="998"/>
      <c r="DU124" s="999"/>
      <c r="DV124" s="1001" t="s">
        <v>449</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6708</v>
      </c>
      <c r="AB126" s="959"/>
      <c r="AC126" s="959"/>
      <c r="AD126" s="959"/>
      <c r="AE126" s="960"/>
      <c r="AF126" s="961">
        <v>8486</v>
      </c>
      <c r="AG126" s="959"/>
      <c r="AH126" s="959"/>
      <c r="AI126" s="959"/>
      <c r="AJ126" s="960"/>
      <c r="AK126" s="961">
        <v>9030</v>
      </c>
      <c r="AL126" s="959"/>
      <c r="AM126" s="959"/>
      <c r="AN126" s="959"/>
      <c r="AO126" s="960"/>
      <c r="AP126" s="962">
        <v>0.2</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17240</v>
      </c>
      <c r="AB127" s="959"/>
      <c r="AC127" s="959"/>
      <c r="AD127" s="959"/>
      <c r="AE127" s="960"/>
      <c r="AF127" s="961">
        <v>15252</v>
      </c>
      <c r="AG127" s="959"/>
      <c r="AH127" s="959"/>
      <c r="AI127" s="959"/>
      <c r="AJ127" s="960"/>
      <c r="AK127" s="961">
        <v>13682</v>
      </c>
      <c r="AL127" s="959"/>
      <c r="AM127" s="959"/>
      <c r="AN127" s="959"/>
      <c r="AO127" s="960"/>
      <c r="AP127" s="962">
        <v>0.4</v>
      </c>
      <c r="AQ127" s="963"/>
      <c r="AR127" s="963"/>
      <c r="AS127" s="963"/>
      <c r="AT127" s="964"/>
      <c r="AU127" s="233"/>
      <c r="AV127" s="233"/>
      <c r="AW127" s="233"/>
      <c r="AX127" s="886" t="s">
        <v>459</v>
      </c>
      <c r="AY127" s="887"/>
      <c r="AZ127" s="887"/>
      <c r="BA127" s="887"/>
      <c r="BB127" s="887"/>
      <c r="BC127" s="887"/>
      <c r="BD127" s="887"/>
      <c r="BE127" s="888"/>
      <c r="BF127" s="1041" t="s">
        <v>449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461</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30036</v>
      </c>
      <c r="AB128" s="1090"/>
      <c r="AC128" s="1090"/>
      <c r="AD128" s="1090"/>
      <c r="AE128" s="1091"/>
      <c r="AF128" s="1092">
        <v>33794</v>
      </c>
      <c r="AG128" s="1090"/>
      <c r="AH128" s="1090"/>
      <c r="AI128" s="1090"/>
      <c r="AJ128" s="1091"/>
      <c r="AK128" s="1092">
        <v>37235</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449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4458254</v>
      </c>
      <c r="AB129" s="959"/>
      <c r="AC129" s="959"/>
      <c r="AD129" s="959"/>
      <c r="AE129" s="960"/>
      <c r="AF129" s="961">
        <v>4381830</v>
      </c>
      <c r="AG129" s="959"/>
      <c r="AH129" s="959"/>
      <c r="AI129" s="959"/>
      <c r="AJ129" s="960"/>
      <c r="AK129" s="961">
        <v>4527871</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693868</v>
      </c>
      <c r="AB130" s="959"/>
      <c r="AC130" s="959"/>
      <c r="AD130" s="959"/>
      <c r="AE130" s="960"/>
      <c r="AF130" s="961">
        <v>713574</v>
      </c>
      <c r="AG130" s="959"/>
      <c r="AH130" s="959"/>
      <c r="AI130" s="959"/>
      <c r="AJ130" s="960"/>
      <c r="AK130" s="961">
        <v>755532</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59.5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3764386</v>
      </c>
      <c r="AB131" s="998"/>
      <c r="AC131" s="998"/>
      <c r="AD131" s="998"/>
      <c r="AE131" s="999"/>
      <c r="AF131" s="1000">
        <v>3668256</v>
      </c>
      <c r="AG131" s="998"/>
      <c r="AH131" s="998"/>
      <c r="AI131" s="998"/>
      <c r="AJ131" s="999"/>
      <c r="AK131" s="1000">
        <v>3772339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10.345671250000001</v>
      </c>
      <c r="AB132" s="1104"/>
      <c r="AC132" s="1104"/>
      <c r="AD132" s="1104"/>
      <c r="AE132" s="1105"/>
      <c r="AF132" s="1106">
        <v>9.7341897619999997</v>
      </c>
      <c r="AG132" s="1104"/>
      <c r="AH132" s="1104"/>
      <c r="AI132" s="1104"/>
      <c r="AJ132" s="1105"/>
      <c r="AK132" s="1106">
        <v>10.188294320000001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11.4</v>
      </c>
      <c r="AB133" s="1111"/>
      <c r="AC133" s="1111"/>
      <c r="AD133" s="1111"/>
      <c r="AE133" s="1112"/>
      <c r="AF133" s="1110">
        <v>10.6</v>
      </c>
      <c r="AG133" s="1111"/>
      <c r="AH133" s="1111"/>
      <c r="AI133" s="1111"/>
      <c r="AJ133" s="1112"/>
      <c r="AK133" s="1110">
        <v>10</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1451620</v>
      </c>
      <c r="L9" s="264">
        <v>234359</v>
      </c>
      <c r="M9" s="265">
        <v>133600</v>
      </c>
      <c r="N9" s="266">
        <v>75.400000000000006</v>
      </c>
    </row>
    <row r="10" spans="1:16">
      <c r="A10" s="248"/>
      <c r="B10" s="244"/>
      <c r="C10" s="244"/>
      <c r="D10" s="244"/>
      <c r="E10" s="244"/>
      <c r="F10" s="244"/>
      <c r="G10" s="1119" t="s">
        <v>483</v>
      </c>
      <c r="H10" s="1120"/>
      <c r="I10" s="1120"/>
      <c r="J10" s="1121"/>
      <c r="K10" s="267">
        <v>231415</v>
      </c>
      <c r="L10" s="268">
        <v>37361</v>
      </c>
      <c r="M10" s="269">
        <v>14806</v>
      </c>
      <c r="N10" s="270">
        <v>152.30000000000001</v>
      </c>
    </row>
    <row r="11" spans="1:16" ht="13.5" customHeight="1">
      <c r="A11" s="248"/>
      <c r="B11" s="244"/>
      <c r="C11" s="244"/>
      <c r="D11" s="244"/>
      <c r="E11" s="244"/>
      <c r="F11" s="244"/>
      <c r="G11" s="1119" t="s">
        <v>484</v>
      </c>
      <c r="H11" s="1120"/>
      <c r="I11" s="1120"/>
      <c r="J11" s="1121"/>
      <c r="K11" s="267">
        <v>224688</v>
      </c>
      <c r="L11" s="268">
        <v>36275</v>
      </c>
      <c r="M11" s="269">
        <v>22006</v>
      </c>
      <c r="N11" s="270">
        <v>64.8</v>
      </c>
    </row>
    <row r="12" spans="1:16" ht="13.5" customHeight="1">
      <c r="A12" s="248"/>
      <c r="B12" s="244"/>
      <c r="C12" s="244"/>
      <c r="D12" s="244"/>
      <c r="E12" s="244"/>
      <c r="F12" s="244"/>
      <c r="G12" s="1119" t="s">
        <v>485</v>
      </c>
      <c r="H12" s="1120"/>
      <c r="I12" s="1120"/>
      <c r="J12" s="1121"/>
      <c r="K12" s="267">
        <v>16316</v>
      </c>
      <c r="L12" s="268">
        <v>2634</v>
      </c>
      <c r="M12" s="269">
        <v>3064</v>
      </c>
      <c r="N12" s="270">
        <v>-14</v>
      </c>
    </row>
    <row r="13" spans="1:16" ht="13.5" customHeight="1">
      <c r="A13" s="248"/>
      <c r="B13" s="244"/>
      <c r="C13" s="244"/>
      <c r="D13" s="244"/>
      <c r="E13" s="244"/>
      <c r="F13" s="244"/>
      <c r="G13" s="1119" t="s">
        <v>486</v>
      </c>
      <c r="H13" s="1120"/>
      <c r="I13" s="1120"/>
      <c r="J13" s="1121"/>
      <c r="K13" s="267" t="s">
        <v>487</v>
      </c>
      <c r="L13" s="268" t="s">
        <v>487</v>
      </c>
      <c r="M13" s="269" t="s">
        <v>487</v>
      </c>
      <c r="N13" s="270" t="s">
        <v>487</v>
      </c>
    </row>
    <row r="14" spans="1:16" ht="13.5" customHeight="1">
      <c r="A14" s="248"/>
      <c r="B14" s="244"/>
      <c r="C14" s="244"/>
      <c r="D14" s="244"/>
      <c r="E14" s="244"/>
      <c r="F14" s="244"/>
      <c r="G14" s="1119" t="s">
        <v>488</v>
      </c>
      <c r="H14" s="1120"/>
      <c r="I14" s="1120"/>
      <c r="J14" s="1121"/>
      <c r="K14" s="267">
        <v>48432</v>
      </c>
      <c r="L14" s="268">
        <v>7819</v>
      </c>
      <c r="M14" s="269">
        <v>5782</v>
      </c>
      <c r="N14" s="270">
        <v>35.200000000000003</v>
      </c>
    </row>
    <row r="15" spans="1:16" ht="13.5" customHeight="1">
      <c r="A15" s="248"/>
      <c r="B15" s="244"/>
      <c r="C15" s="244"/>
      <c r="D15" s="244"/>
      <c r="E15" s="244"/>
      <c r="F15" s="244"/>
      <c r="G15" s="1119" t="s">
        <v>489</v>
      </c>
      <c r="H15" s="1120"/>
      <c r="I15" s="1120"/>
      <c r="J15" s="1121"/>
      <c r="K15" s="267">
        <v>14001</v>
      </c>
      <c r="L15" s="268">
        <v>2260</v>
      </c>
      <c r="M15" s="269">
        <v>3053</v>
      </c>
      <c r="N15" s="270">
        <v>-26</v>
      </c>
    </row>
    <row r="16" spans="1:16">
      <c r="A16" s="248"/>
      <c r="B16" s="244"/>
      <c r="C16" s="244"/>
      <c r="D16" s="244"/>
      <c r="E16" s="244"/>
      <c r="F16" s="244"/>
      <c r="G16" s="1122" t="s">
        <v>490</v>
      </c>
      <c r="H16" s="1123"/>
      <c r="I16" s="1123"/>
      <c r="J16" s="1124"/>
      <c r="K16" s="268">
        <v>-150028</v>
      </c>
      <c r="L16" s="268">
        <v>-24222</v>
      </c>
      <c r="M16" s="269">
        <v>-14525</v>
      </c>
      <c r="N16" s="270">
        <v>66.8</v>
      </c>
    </row>
    <row r="17" spans="1:16">
      <c r="A17" s="248"/>
      <c r="B17" s="244"/>
      <c r="C17" s="244"/>
      <c r="D17" s="244"/>
      <c r="E17" s="244"/>
      <c r="F17" s="244"/>
      <c r="G17" s="1122" t="s">
        <v>166</v>
      </c>
      <c r="H17" s="1123"/>
      <c r="I17" s="1123"/>
      <c r="J17" s="1124"/>
      <c r="K17" s="268">
        <v>1836444</v>
      </c>
      <c r="L17" s="268">
        <v>296488</v>
      </c>
      <c r="M17" s="269">
        <v>167785</v>
      </c>
      <c r="N17" s="270">
        <v>76.7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25.83</v>
      </c>
      <c r="L21" s="281">
        <v>15.11</v>
      </c>
      <c r="M21" s="282">
        <v>10.72</v>
      </c>
      <c r="N21" s="249"/>
      <c r="O21" s="283"/>
      <c r="P21" s="279"/>
    </row>
    <row r="22" spans="1:16" s="284" customFormat="1">
      <c r="A22" s="279"/>
      <c r="B22" s="249"/>
      <c r="C22" s="249"/>
      <c r="D22" s="249"/>
      <c r="E22" s="249"/>
      <c r="F22" s="249"/>
      <c r="G22" s="1114" t="s">
        <v>496</v>
      </c>
      <c r="H22" s="1115"/>
      <c r="I22" s="1115"/>
      <c r="J22" s="1116"/>
      <c r="K22" s="285">
        <v>99.3</v>
      </c>
      <c r="L22" s="286">
        <v>96.1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500</v>
      </c>
      <c r="H32" s="1131"/>
      <c r="I32" s="1131"/>
      <c r="J32" s="1132"/>
      <c r="K32" s="294">
        <v>856348</v>
      </c>
      <c r="L32" s="294">
        <v>138254</v>
      </c>
      <c r="M32" s="295">
        <v>102348</v>
      </c>
      <c r="N32" s="296">
        <v>35.1</v>
      </c>
    </row>
    <row r="33" spans="1:16" ht="13.5" customHeight="1">
      <c r="A33" s="248"/>
      <c r="B33" s="244"/>
      <c r="C33" s="244"/>
      <c r="D33" s="244"/>
      <c r="E33" s="244"/>
      <c r="F33" s="244"/>
      <c r="G33" s="1130" t="s">
        <v>501</v>
      </c>
      <c r="H33" s="1131"/>
      <c r="I33" s="1131"/>
      <c r="J33" s="1132"/>
      <c r="K33" s="294" t="s">
        <v>487</v>
      </c>
      <c r="L33" s="294" t="s">
        <v>487</v>
      </c>
      <c r="M33" s="295" t="s">
        <v>487</v>
      </c>
      <c r="N33" s="296" t="s">
        <v>487</v>
      </c>
    </row>
    <row r="34" spans="1:16" ht="27" customHeight="1">
      <c r="A34" s="248"/>
      <c r="B34" s="244"/>
      <c r="C34" s="244"/>
      <c r="D34" s="244"/>
      <c r="E34" s="244"/>
      <c r="F34" s="244"/>
      <c r="G34" s="1130" t="s">
        <v>502</v>
      </c>
      <c r="H34" s="1131"/>
      <c r="I34" s="1131"/>
      <c r="J34" s="1132"/>
      <c r="K34" s="294" t="s">
        <v>487</v>
      </c>
      <c r="L34" s="294" t="s">
        <v>487</v>
      </c>
      <c r="M34" s="295">
        <v>242</v>
      </c>
      <c r="N34" s="296" t="s">
        <v>487</v>
      </c>
    </row>
    <row r="35" spans="1:16" ht="27" customHeight="1">
      <c r="A35" s="248"/>
      <c r="B35" s="244"/>
      <c r="C35" s="244"/>
      <c r="D35" s="244"/>
      <c r="E35" s="244"/>
      <c r="F35" s="244"/>
      <c r="G35" s="1130" t="s">
        <v>503</v>
      </c>
      <c r="H35" s="1131"/>
      <c r="I35" s="1131"/>
      <c r="J35" s="1132"/>
      <c r="K35" s="294">
        <v>256856</v>
      </c>
      <c r="L35" s="294">
        <v>41469</v>
      </c>
      <c r="M35" s="295">
        <v>23122</v>
      </c>
      <c r="N35" s="296">
        <v>79.3</v>
      </c>
    </row>
    <row r="36" spans="1:16" ht="27" customHeight="1">
      <c r="A36" s="248"/>
      <c r="B36" s="244"/>
      <c r="C36" s="244"/>
      <c r="D36" s="244"/>
      <c r="E36" s="244"/>
      <c r="F36" s="244"/>
      <c r="G36" s="1130" t="s">
        <v>504</v>
      </c>
      <c r="H36" s="1131"/>
      <c r="I36" s="1131"/>
      <c r="J36" s="1132"/>
      <c r="K36" s="294">
        <v>18163</v>
      </c>
      <c r="L36" s="294">
        <v>2932</v>
      </c>
      <c r="M36" s="295">
        <v>5214</v>
      </c>
      <c r="N36" s="296">
        <v>-43.8</v>
      </c>
    </row>
    <row r="37" spans="1:16" ht="13.5" customHeight="1">
      <c r="A37" s="248"/>
      <c r="B37" s="244"/>
      <c r="C37" s="244"/>
      <c r="D37" s="244"/>
      <c r="E37" s="244"/>
      <c r="F37" s="244"/>
      <c r="G37" s="1130" t="s">
        <v>505</v>
      </c>
      <c r="H37" s="1131"/>
      <c r="I37" s="1131"/>
      <c r="J37" s="1132"/>
      <c r="K37" s="294">
        <v>45737</v>
      </c>
      <c r="L37" s="294">
        <v>7384</v>
      </c>
      <c r="M37" s="295">
        <v>1563</v>
      </c>
      <c r="N37" s="296">
        <v>372.4</v>
      </c>
    </row>
    <row r="38" spans="1:16" ht="27" customHeight="1">
      <c r="A38" s="248"/>
      <c r="B38" s="244"/>
      <c r="C38" s="244"/>
      <c r="D38" s="244"/>
      <c r="E38" s="244"/>
      <c r="F38" s="244"/>
      <c r="G38" s="1133" t="s">
        <v>506</v>
      </c>
      <c r="H38" s="1134"/>
      <c r="I38" s="1134"/>
      <c r="J38" s="1135"/>
      <c r="K38" s="297" t="s">
        <v>487</v>
      </c>
      <c r="L38" s="297" t="s">
        <v>487</v>
      </c>
      <c r="M38" s="298">
        <v>19</v>
      </c>
      <c r="N38" s="299" t="s">
        <v>487</v>
      </c>
      <c r="O38" s="293"/>
    </row>
    <row r="39" spans="1:16">
      <c r="A39" s="248"/>
      <c r="B39" s="244"/>
      <c r="C39" s="244"/>
      <c r="D39" s="244"/>
      <c r="E39" s="244"/>
      <c r="F39" s="244"/>
      <c r="G39" s="1133" t="s">
        <v>507</v>
      </c>
      <c r="H39" s="1134"/>
      <c r="I39" s="1134"/>
      <c r="J39" s="1135"/>
      <c r="K39" s="300">
        <v>-37235</v>
      </c>
      <c r="L39" s="300">
        <v>-6011</v>
      </c>
      <c r="M39" s="301">
        <v>-4672</v>
      </c>
      <c r="N39" s="302">
        <v>28.7</v>
      </c>
      <c r="O39" s="293"/>
    </row>
    <row r="40" spans="1:16" ht="27" customHeight="1">
      <c r="A40" s="248"/>
      <c r="B40" s="244"/>
      <c r="C40" s="244"/>
      <c r="D40" s="244"/>
      <c r="E40" s="244"/>
      <c r="F40" s="244"/>
      <c r="G40" s="1130" t="s">
        <v>508</v>
      </c>
      <c r="H40" s="1131"/>
      <c r="I40" s="1131"/>
      <c r="J40" s="1132"/>
      <c r="K40" s="300">
        <v>-755532</v>
      </c>
      <c r="L40" s="300">
        <v>-121978</v>
      </c>
      <c r="M40" s="301">
        <v>-92903</v>
      </c>
      <c r="N40" s="302">
        <v>31.3</v>
      </c>
      <c r="O40" s="293"/>
    </row>
    <row r="41" spans="1:16">
      <c r="A41" s="248"/>
      <c r="B41" s="244"/>
      <c r="C41" s="244"/>
      <c r="D41" s="244"/>
      <c r="E41" s="244"/>
      <c r="F41" s="244"/>
      <c r="G41" s="1136" t="s">
        <v>277</v>
      </c>
      <c r="H41" s="1137"/>
      <c r="I41" s="1137"/>
      <c r="J41" s="1138"/>
      <c r="K41" s="294">
        <v>384337</v>
      </c>
      <c r="L41" s="300">
        <v>62050</v>
      </c>
      <c r="M41" s="301">
        <v>34934</v>
      </c>
      <c r="N41" s="302">
        <v>77.599999999999994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477</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758686</v>
      </c>
      <c r="J51" s="320">
        <v>116775</v>
      </c>
      <c r="K51" s="321">
        <v>-11.8</v>
      </c>
      <c r="L51" s="322">
        <v>146140</v>
      </c>
      <c r="M51" s="323">
        <v>-24.1</v>
      </c>
      <c r="N51" s="324">
        <v>12.3</v>
      </c>
    </row>
    <row r="52" spans="1:14">
      <c r="A52" s="248"/>
      <c r="B52" s="244"/>
      <c r="C52" s="244"/>
      <c r="D52" s="244"/>
      <c r="E52" s="244"/>
      <c r="F52" s="244"/>
      <c r="G52" s="325"/>
      <c r="H52" s="326" t="s">
        <v>519</v>
      </c>
      <c r="I52" s="327">
        <v>538704</v>
      </c>
      <c r="J52" s="328">
        <v>82916</v>
      </c>
      <c r="K52" s="329">
        <v>-7.2</v>
      </c>
      <c r="L52" s="330">
        <v>75451</v>
      </c>
      <c r="M52" s="331">
        <v>-8.1999999999999993</v>
      </c>
      <c r="N52" s="332">
        <v>1</v>
      </c>
    </row>
    <row r="53" spans="1:14">
      <c r="A53" s="248"/>
      <c r="B53" s="244"/>
      <c r="C53" s="244"/>
      <c r="D53" s="244"/>
      <c r="E53" s="244"/>
      <c r="F53" s="244"/>
      <c r="G53" s="310" t="s">
        <v>520</v>
      </c>
      <c r="H53" s="311"/>
      <c r="I53" s="319">
        <v>2873322</v>
      </c>
      <c r="J53" s="320">
        <v>449097</v>
      </c>
      <c r="K53" s="321">
        <v>284.60000000000002</v>
      </c>
      <c r="L53" s="322">
        <v>146641</v>
      </c>
      <c r="M53" s="323">
        <v>0.3</v>
      </c>
      <c r="N53" s="324">
        <v>284.3</v>
      </c>
    </row>
    <row r="54" spans="1:14">
      <c r="A54" s="248"/>
      <c r="B54" s="244"/>
      <c r="C54" s="244"/>
      <c r="D54" s="244"/>
      <c r="E54" s="244"/>
      <c r="F54" s="244"/>
      <c r="G54" s="325"/>
      <c r="H54" s="326" t="s">
        <v>519</v>
      </c>
      <c r="I54" s="327">
        <v>681409</v>
      </c>
      <c r="J54" s="328">
        <v>106503</v>
      </c>
      <c r="K54" s="329">
        <v>28.4</v>
      </c>
      <c r="L54" s="330">
        <v>68142</v>
      </c>
      <c r="M54" s="331">
        <v>-9.6999999999999993</v>
      </c>
      <c r="N54" s="332">
        <v>38.1</v>
      </c>
    </row>
    <row r="55" spans="1:14">
      <c r="A55" s="248"/>
      <c r="B55" s="244"/>
      <c r="C55" s="244"/>
      <c r="D55" s="244"/>
      <c r="E55" s="244"/>
      <c r="F55" s="244"/>
      <c r="G55" s="310" t="s">
        <v>521</v>
      </c>
      <c r="H55" s="311"/>
      <c r="I55" s="319">
        <v>900877</v>
      </c>
      <c r="J55" s="320">
        <v>141514</v>
      </c>
      <c r="K55" s="321">
        <v>-68.5</v>
      </c>
      <c r="L55" s="322">
        <v>174587</v>
      </c>
      <c r="M55" s="323">
        <v>19.100000000000001</v>
      </c>
      <c r="N55" s="324">
        <v>-87.6</v>
      </c>
    </row>
    <row r="56" spans="1:14">
      <c r="A56" s="248"/>
      <c r="B56" s="244"/>
      <c r="C56" s="244"/>
      <c r="D56" s="244"/>
      <c r="E56" s="244"/>
      <c r="F56" s="244"/>
      <c r="G56" s="325"/>
      <c r="H56" s="326" t="s">
        <v>519</v>
      </c>
      <c r="I56" s="327">
        <v>660837</v>
      </c>
      <c r="J56" s="328">
        <v>103807</v>
      </c>
      <c r="K56" s="329">
        <v>-2.5</v>
      </c>
      <c r="L56" s="330">
        <v>79695</v>
      </c>
      <c r="M56" s="331">
        <v>17</v>
      </c>
      <c r="N56" s="332">
        <v>-19.5</v>
      </c>
    </row>
    <row r="57" spans="1:14">
      <c r="A57" s="248"/>
      <c r="B57" s="244"/>
      <c r="C57" s="244"/>
      <c r="D57" s="244"/>
      <c r="E57" s="244"/>
      <c r="F57" s="244"/>
      <c r="G57" s="310" t="s">
        <v>522</v>
      </c>
      <c r="H57" s="311"/>
      <c r="I57" s="319">
        <v>1270421</v>
      </c>
      <c r="J57" s="320">
        <v>202232</v>
      </c>
      <c r="K57" s="321">
        <v>42.9</v>
      </c>
      <c r="L57" s="322">
        <v>175675</v>
      </c>
      <c r="M57" s="323">
        <v>0.6</v>
      </c>
      <c r="N57" s="324">
        <v>42.3</v>
      </c>
    </row>
    <row r="58" spans="1:14">
      <c r="A58" s="248"/>
      <c r="B58" s="244"/>
      <c r="C58" s="244"/>
      <c r="D58" s="244"/>
      <c r="E58" s="244"/>
      <c r="F58" s="244"/>
      <c r="G58" s="325"/>
      <c r="H58" s="326" t="s">
        <v>519</v>
      </c>
      <c r="I58" s="327">
        <v>801724</v>
      </c>
      <c r="J58" s="328">
        <v>127622</v>
      </c>
      <c r="K58" s="329">
        <v>22.9</v>
      </c>
      <c r="L58" s="330">
        <v>87698</v>
      </c>
      <c r="M58" s="331">
        <v>10</v>
      </c>
      <c r="N58" s="332">
        <v>12.9</v>
      </c>
    </row>
    <row r="59" spans="1:14">
      <c r="A59" s="248"/>
      <c r="B59" s="244"/>
      <c r="C59" s="244"/>
      <c r="D59" s="244"/>
      <c r="E59" s="244"/>
      <c r="F59" s="244"/>
      <c r="G59" s="310" t="s">
        <v>523</v>
      </c>
      <c r="H59" s="311"/>
      <c r="I59" s="319">
        <v>896778</v>
      </c>
      <c r="J59" s="320">
        <v>144782</v>
      </c>
      <c r="K59" s="321">
        <v>-28.4</v>
      </c>
      <c r="L59" s="322">
        <v>162193</v>
      </c>
      <c r="M59" s="323">
        <v>-7.7</v>
      </c>
      <c r="N59" s="324">
        <v>-20.7</v>
      </c>
    </row>
    <row r="60" spans="1:14">
      <c r="A60" s="248"/>
      <c r="B60" s="244"/>
      <c r="C60" s="244"/>
      <c r="D60" s="244"/>
      <c r="E60" s="244"/>
      <c r="F60" s="244"/>
      <c r="G60" s="325"/>
      <c r="H60" s="326" t="s">
        <v>519</v>
      </c>
      <c r="I60" s="333">
        <v>553193</v>
      </c>
      <c r="J60" s="328">
        <v>89311</v>
      </c>
      <c r="K60" s="329">
        <v>-30</v>
      </c>
      <c r="L60" s="330">
        <v>79985</v>
      </c>
      <c r="M60" s="331">
        <v>-8.8000000000000007</v>
      </c>
      <c r="N60" s="332">
        <v>-21.2</v>
      </c>
    </row>
    <row r="61" spans="1:14">
      <c r="A61" s="248"/>
      <c r="B61" s="244"/>
      <c r="C61" s="244"/>
      <c r="D61" s="244"/>
      <c r="E61" s="244"/>
      <c r="F61" s="244"/>
      <c r="G61" s="310" t="s">
        <v>524</v>
      </c>
      <c r="H61" s="334"/>
      <c r="I61" s="335">
        <v>1340017</v>
      </c>
      <c r="J61" s="336">
        <v>210880</v>
      </c>
      <c r="K61" s="337">
        <v>43.8</v>
      </c>
      <c r="L61" s="338">
        <v>161047</v>
      </c>
      <c r="M61" s="339">
        <v>-2.4</v>
      </c>
      <c r="N61" s="324">
        <v>46.2</v>
      </c>
    </row>
    <row r="62" spans="1:14">
      <c r="A62" s="248"/>
      <c r="B62" s="244"/>
      <c r="C62" s="244"/>
      <c r="D62" s="244"/>
      <c r="E62" s="244"/>
      <c r="F62" s="244"/>
      <c r="G62" s="325"/>
      <c r="H62" s="326" t="s">
        <v>519</v>
      </c>
      <c r="I62" s="327">
        <v>647173</v>
      </c>
      <c r="J62" s="328">
        <v>102032</v>
      </c>
      <c r="K62" s="329">
        <v>2.2999999999999998</v>
      </c>
      <c r="L62" s="330">
        <v>78194</v>
      </c>
      <c r="M62" s="331">
        <v>0.1</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19.87</v>
      </c>
      <c r="G47" s="12">
        <v>23.03</v>
      </c>
      <c r="H47" s="12">
        <v>24.37</v>
      </c>
      <c r="I47" s="12">
        <v>27.86</v>
      </c>
      <c r="J47" s="13">
        <v>27.84</v>
      </c>
    </row>
    <row r="48" spans="2:10" ht="57.75" customHeight="1">
      <c r="B48" s="14"/>
      <c r="C48" s="1141" t="s">
        <v>4</v>
      </c>
      <c r="D48" s="1141"/>
      <c r="E48" s="1142"/>
      <c r="F48" s="15">
        <v>2.0699999999999998</v>
      </c>
      <c r="G48" s="16">
        <v>1.6</v>
      </c>
      <c r="H48" s="16">
        <v>2.1</v>
      </c>
      <c r="I48" s="16">
        <v>1.92</v>
      </c>
      <c r="J48" s="17">
        <v>2.42</v>
      </c>
    </row>
    <row r="49" spans="2:10" ht="57.75" customHeight="1" thickBot="1">
      <c r="B49" s="18"/>
      <c r="C49" s="1143" t="s">
        <v>5</v>
      </c>
      <c r="D49" s="1143"/>
      <c r="E49" s="1144"/>
      <c r="F49" s="19">
        <v>5.64</v>
      </c>
      <c r="G49" s="20">
        <v>5.2</v>
      </c>
      <c r="H49" s="20">
        <v>1.21</v>
      </c>
      <c r="I49" s="20">
        <v>2.85</v>
      </c>
      <c r="J49" s="21">
        <v>1.44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HA106</cp:lastModifiedBy>
  <dcterms:created xsi:type="dcterms:W3CDTF">2017-02-15T15:05:09Z</dcterms:created>
  <dcterms:modified xsi:type="dcterms:W3CDTF">2017-03-09T00:26:45Z</dcterms:modified>
</cp:coreProperties>
</file>