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企画財政課\財政係\zaisei02\【財政状況資料集】_016632_浜中町_2018\"/>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<sst xmlns="http://schemas.openxmlformats.org/spreadsheetml/2006/main" count="1066" uniqueCount="575">
  <si>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</si>
  <si>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</si>
  <si>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</si>
  <si>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</si>
  <si>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</si>
  <si>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</si>
  <si>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</si>
  <si>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</si>
  <si>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</si>
  <si>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</si>
  <si>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</si>
  <si>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</si>
  <si>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</si>
  <si>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</si>
  <si>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</si>
  <si>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</si>
  <si>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</si>
  <si>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</si>
  <si>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</si>
  <si>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</si>
  <si>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</si>
  <si>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</si>
  <si>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</si>
  <si>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</si>
  <si>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</si>
  <si>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</si>
  <si>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</si>
  <si>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</si>
  <si>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</si>
  <si>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</si>
  <si>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</si>
  <si>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</si>
  <si>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</si>
  <si>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</si>
  <si>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</si>
  <si>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</si>
  <si>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</si>
  <si>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</si>
  <si>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</si>
  <si>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</si>
  <si>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</si>
  <si>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</si>
  <si>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</si>
  <si>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</si>
  <si>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</si>
  <si>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</si>
  <si>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</si>
  <si>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</si>
  <si>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</si>
  <si>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</si>
  <si>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</si>
  <si>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</si>
  <si>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</si>
  <si>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</si>
  <si>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</si>
  <si>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</si>
  <si>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</si>
  <si>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</si>
  <si>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</si>
  <si>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</si>
  <si>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</si>
  <si>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</si>
  <si>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</si>
  <si>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</si>
  <si>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</si>
  <si>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</si>
  <si>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</si>
  <si>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</si>
  <si>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</si>
  <si>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</si>
  <si>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</si>
  <si>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</si>
  <si>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</si>
  <si>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</si>
  <si>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</si>
  <si>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</si>
  <si>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</si>
  <si>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</si>
  <si>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</si>
  <si>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</si>
  <si>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</si>
  <si>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</si>
  <si>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</si>
  <si>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</si>
  <si>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</si>
  <si>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</si>
  <si>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</si>
  <si>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</si>
  <si>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</si>
  <si>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</si>
  <si>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</si>
  <si>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</si>
  <si>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</si>
  <si>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</si>
  <si>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</si>
  <si>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</si>
  <si>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</si>
  <si>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</si>
  <si>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浜中町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</si>
  <si>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</si>
  <si>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</si>
  <si>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</si>
  <si>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</si>
  <si>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</si>
  <si>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</si>
  <si>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</si>
  <si>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</si>
  <si>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</si>
  <si>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</si>
  <si>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</si>
  <si>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</si>
  <si>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</si>
  <si>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</si>
  <si>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</si>
  <si>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</si>
  <si>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</si>
  <si>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</si>
  <si>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</si>
  <si>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</si>
  <si>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</si>
  <si>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</si>
  <si>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</si>
  <si>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</si>
  <si>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</si>
  <si>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</si>
  <si>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</si>
  <si>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</si>
  <si>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</si>
  <si>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</si>
  <si>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</si>
  <si>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</si>
  <si>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</si>
  <si>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</si>
  <si>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</si>
  <si>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</si>
  <si>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</si>
  <si>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</si>
  <si>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</si>
  <si>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</si>
  <si>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</si>
  <si>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</si>
  <si>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</si>
  <si>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</si>
  <si>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</si>
  <si>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</si>
  <si>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</si>
  <si>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</si>
  <si>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</si>
  <si>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</si>
  <si>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</si>
  <si>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</si>
  <si>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</si>
  <si>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</si>
  <si>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</si>
  <si>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</si>
  <si>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</si>
  <si>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</si>
  <si>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</si>
  <si>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</si>
  <si>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</si>
  <si>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</si>
  <si>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</si>
  <si>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</si>
  <si>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</si>
  <si>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</si>
  <si>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</si>
  <si>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</si>
  <si>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</si>
  <si>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</si>
  <si>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</si>
  <si>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</si>
  <si>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</si>
  <si>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</si>
  <si>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</si>
  <si>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</si>
  <si>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</si>
  <si>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</si>
  <si>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</si>
  <si>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</si>
  <si>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</si>
  <si>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</si>
  <si>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</si>
  <si>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</si>
  <si>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</si>
  <si>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</si>
  <si>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</si>
  <si>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</si>
  <si>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</si>
  <si>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</si>
  <si>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</si>
  <si>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</si>
  <si>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</si>
  <si>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</si>
  <si>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</si>
  <si>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</si>
  <si>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</si>
  <si>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</si>
  <si>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</si>
  <si>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</si>
  <si>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</si>
  <si>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</si>
  <si>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</si>
  <si>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</si>
  <si>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</si>
  <si>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</si>
  <si>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</si>
  <si>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</si>
  <si>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</si>
  <si>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</si>
  <si>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</si>
  <si>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北海道浜中町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</si>
  <si>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</si>
  <si>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</si>
  <si>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</si>
  <si>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</si>
  <si>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</si>
  <si>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</si>
  <si>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</si>
  <si>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</si>
  <si>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</si>
  <si>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</si>
  <si>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</si>
  <si>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</si>
  <si>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</si>
  <si>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</si>
  <si>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</si>
  <si>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</si>
  <si>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</si>
  <si>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</si>
  <si>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</si>
  <si>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</si>
  <si>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</si>
  <si>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</si>
  <si>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</si>
  <si>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</si>
  <si>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</si>
  <si>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</si>
  <si>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</si>
  <si>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</si>
  <si>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</si>
  <si>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</si>
  <si>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</si>
  <si>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</si>
  <si>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</si>
  <si>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</si>
  <si>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</si>
  <si>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</si>
  <si>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</si>
  <si>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</si>
  <si>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</si>
  <si>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</si>
  <si>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</si>
  <si>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</si>
  <si>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</si>
  <si>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</si>
  <si>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</si>
  <si>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</si>
  <si>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</si>
  <si>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</si>
  <si>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</si>
  <si>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</si>
  <si>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</si>
  <si>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</si>
  <si>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</si>
  <si>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</si>
  <si>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</si>
  <si>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</si>
  <si>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</si>
  <si>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</si>
  <si>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</si>
  <si>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</si>
  <si>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</si>
  <si>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</si>
  <si>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</si>
  <si>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</si>
  <si>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</si>
  <si>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</si>
  <si>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</si>
  <si>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</si>
  <si>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</si>
  <si>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</si>
  <si>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</si>
  <si>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</si>
  <si>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</si>
  <si>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</si>
  <si>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</si>
  <si>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</si>
  <si>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</si>
  <si>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</si>
  <si>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</si>
  <si>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</si>
  <si>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</si>
  <si>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</si>
  <si>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</si>
  <si>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</si>
  <si>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</si>
  <si>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</si>
  <si>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</si>
  <si>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</si>
  <si>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</si>
  <si>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</si>
  <si>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</si>
  <si>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</si>
  <si>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</si>
  <si>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</si>
  <si>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</si>
  <si>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</si>
  <si>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</si>
  <si>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</si>
  <si>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</si>
  <si>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</si>
  <si>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</si>
  <si>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</si>
  <si>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</si>
  <si>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</si>
  <si>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</si>
  <si>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</si>
  <si>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</si>
  <si>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</si>
  <si>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</si>
  <si>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</si>
  <si>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</si>
  <si>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</si>
  <si>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</si>
  <si>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</si>
  <si>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</si>
  <si>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</si>
  <si>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</si>
  <si>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</si>
  <si>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</si>
  <si>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</si>
  <si>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</si>
  <si>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</si>
  <si>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</si>
  <si>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</si>
  <si>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</si>
  <si>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</si>
  <si>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</si>
  <si>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</si>
  <si>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</si>
  <si>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</si>
  <si>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</si>
  <si>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</si>
  <si>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</si>
  <si>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</si>
  <si>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</si>
  <si>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</si>
  <si>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</si>
  <si>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</si>
  <si>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</si>
  <si>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</si>
  <si>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</si>
  <si>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</si>
  <si>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</si>
  <si>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</si>
  <si>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</si>
  <si>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</si>
  <si>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</si>
  <si>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</si>
  <si>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</si>
  <si>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</si>
  <si>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北海道浜中町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</si>
  <si>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</si>
  <si>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</si>
  <si>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</si>
  <si>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</si>
  <si>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</si>
  <si>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</si>
  <si>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</si>
  <si>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</si>
  <si>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</si>
  <si>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</si>
  <si>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</si>
  <si>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</si>
  <si>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</si>
  <si>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</si>
  <si>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</si>
  <si>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</si>
  <si>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</si>
  <si>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</si>
  <si>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</si>
  <si>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</si>
  <si>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浜中診療所特別会計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</si>
  <si>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</si>
  <si>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</si>
  <si>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</si>
  <si>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</si>
  <si>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</si>
  <si>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</si>
  <si>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</si>
  <si>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</si>
  <si>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</si>
  <si>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</si>
  <si>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</si>
  <si>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</si>
  <si>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</si>
  <si>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</si>
  <si>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</si>
  <si>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</si>
  <si>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</si>
  <si>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</si>
  <si>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</si>
  <si>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</si>
  <si>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</si>
  <si>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</si>
  <si>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</si>
  <si>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</si>
  <si>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</si>
  <si>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</si>
  <si>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</si>
  <si>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</si>
  <si>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</si>
  <si>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</si>
  <si>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</si>
  <si>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</si>
  <si>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</si>
  <si>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</si>
  <si>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</si>
  <si>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</si>
  <si>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</si>
  <si>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</si>
  <si>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</si>
  <si>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</si>
  <si>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</si>
  <si>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</si>
  <si>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</si>
  <si>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</si>
  <si>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</si>
  <si>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</si>
  <si>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</si>
  <si>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</si>
  <si>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</si>
  <si>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</si>
  <si>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</si>
  <si>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</si>
  <si>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</si>
  <si>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</si>
  <si>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</si>
  <si>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</si>
  <si>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</si>
  <si>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</si>
  <si>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</si>
  <si>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</si>
  <si>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</si>
  <si>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</si>
  <si>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</si>
  <si>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</si>
  <si>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</si>
  <si>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</si>
  <si>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</si>
  <si>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</si>
  <si>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</si>
  <si>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</si>
  <si>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</si>
  <si>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</si>
  <si>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</si>
  <si>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</si>
  <si>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</si>
  <si>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</si>
  <si>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</si>
  <si>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</si>
  <si>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</si>
  <si>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</si>
  <si>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</si>
  <si>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</si>
  <si>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</si>
  <si>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</si>
  <si>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</si>
  <si>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</si>
  <si>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</si>
  <si>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</si>
  <si>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</si>
  <si>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</si>
  <si>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</si>
  <si>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</si>
  <si>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</si>
  <si>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</si>
  <si>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</si>
  <si>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</si>
  <si>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</si>
  <si>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</si>
  <si>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</si>
  <si>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</si>
  <si>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</si>
  <si>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</si>
  <si>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</si>
  <si>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</si>
  <si>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</si>
  <si>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</si>
  <si>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</si>
  <si>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</si>
  <si>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</si>
  <si>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</si>
  <si>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</si>
  <si>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</si>
  <si>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</si>
  <si>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</si>
  <si>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</si>
  <si>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</si>
  <si>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</si>
  <si>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</si>
  <si>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</si>
  <si>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</si>
  <si>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</si>
  <si>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</si>
  <si>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</si>
  <si>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</si>
  <si>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</si>
  <si>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</si>
  <si>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</si>
  <si>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</si>
  <si>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</si>
  <si>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</si>
  <si>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</si>
  <si>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</si>
  <si>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</si>
  <si>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</si>
  <si>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</si>
  <si>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</si>
  <si>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</si>
  <si>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</si>
  <si>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</si>
  <si>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</si>
  <si>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</si>
  <si>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</si>
  <si>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</si>
  <si>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</si>
  <si>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</si>
  <si>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</si>
  <si>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</si>
  <si>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</si>
  <si>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</si>
  <si>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</si>
  <si>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</si>
  <si>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</si>
  <si>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</si>
  <si>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</si>
  <si>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</si>
  <si>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</si>
  <si>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</si>
  <si>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</si>
  <si>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</si>
  <si>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</si>
  <si>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</si>
  <si>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25.99</t>
  </si>
  <si>
    <t>水道事業会計</t>
  </si>
  <si>
    <t>一般会計</t>
  </si>
  <si>
    <t>介護保険特別会計</t>
  </si>
  <si>
    <t>国民健康保険特別会計</t>
  </si>
  <si>
    <t>浜中診療所特別会計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</si>
  <si>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</si>
  <si>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</si>
  <si>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</si>
  <si>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</si>
  <si>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</si>
  <si>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</si>
  <si>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</si>
  <si>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</si>
  <si>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</si>
  <si>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</si>
  <si>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</si>
  <si>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</si>
  <si>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</si>
  <si>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</si>
  <si>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釧路東部消防組合　一般会計</t>
    <rPh sb="0" eb="2">
      <t>クシロ</t>
    </rPh>
    <rPh sb="2" eb="4">
      <t>トウブ</t>
    </rPh>
    <rPh sb="4" eb="6">
      <t>ショウボウ</t>
    </rPh>
    <rPh sb="6" eb="8">
      <t>クミアイ</t>
    </rPh>
    <rPh sb="9" eb="11">
      <t>イッパン</t>
    </rPh>
    <rPh sb="11" eb="13">
      <t>カイケイ</t>
    </rPh>
    <phoneticPr fontId="2"/>
  </si>
  <si>
    <t>釧路公立大学事務組合　釧路公立大学事務組合会計</t>
    <rPh sb="0" eb="2">
      <t>クシロ</t>
    </rPh>
    <rPh sb="2" eb="4">
      <t>コウリツ</t>
    </rPh>
    <rPh sb="4" eb="6">
      <t>ダイガク</t>
    </rPh>
    <rPh sb="6" eb="8">
      <t>ジム</t>
    </rPh>
    <rPh sb="8" eb="10">
      <t>クミアイ</t>
    </rPh>
    <rPh sb="11" eb="13">
      <t>クシロ</t>
    </rPh>
    <rPh sb="13" eb="15">
      <t>コウリツ</t>
    </rPh>
    <rPh sb="15" eb="17">
      <t>ダイガク</t>
    </rPh>
    <rPh sb="17" eb="19">
      <t>ジム</t>
    </rPh>
    <rPh sb="19" eb="21">
      <t>クミアイ</t>
    </rPh>
    <rPh sb="21" eb="23">
      <t>カイケイ</t>
    </rPh>
    <phoneticPr fontId="2"/>
  </si>
  <si>
    <t>釧路・根室広域地方税滞納整理機構　一般会計</t>
    <rPh sb="0" eb="2">
      <t>クシロ</t>
    </rPh>
    <rPh sb="3" eb="5">
      <t>ネムロ</t>
    </rPh>
    <rPh sb="5" eb="7">
      <t>コウイキ</t>
    </rPh>
    <rPh sb="7" eb="10">
      <t>チホウゼイ</t>
    </rPh>
    <rPh sb="10" eb="12">
      <t>タイノウ</t>
    </rPh>
    <rPh sb="12" eb="14">
      <t>セイリ</t>
    </rPh>
    <rPh sb="14" eb="16">
      <t>キコウ</t>
    </rPh>
    <rPh sb="17" eb="21">
      <t>イッパンカイケイ</t>
    </rPh>
    <phoneticPr fontId="2"/>
  </si>
  <si>
    <t>-</t>
    <phoneticPr fontId="2"/>
  </si>
  <si>
    <t>浜中町就農者研修牧場</t>
    <rPh sb="0" eb="3">
      <t>ハマナカチョウ</t>
    </rPh>
    <rPh sb="3" eb="5">
      <t>シュウノウ</t>
    </rPh>
    <rPh sb="5" eb="6">
      <t>シャ</t>
    </rPh>
    <rPh sb="6" eb="8">
      <t>ケンシュウ</t>
    </rPh>
    <rPh sb="8" eb="10">
      <t>ボクジョウ</t>
    </rPh>
    <phoneticPr fontId="2"/>
  </si>
  <si>
    <t>浜中町公共施設整備基金</t>
    <rPh sb="0" eb="3">
      <t>ハマナカチョウ</t>
    </rPh>
    <rPh sb="3" eb="5">
      <t>コウキョウ</t>
    </rPh>
    <rPh sb="5" eb="7">
      <t>シセツ</t>
    </rPh>
    <rPh sb="7" eb="9">
      <t>セイビ</t>
    </rPh>
    <rPh sb="9" eb="11">
      <t>キキン</t>
    </rPh>
    <phoneticPr fontId="2"/>
  </si>
  <si>
    <t>浜中町ふるさと納税基金</t>
    <rPh sb="0" eb="3">
      <t>ハマナカチョウ</t>
    </rPh>
    <rPh sb="7" eb="9">
      <t>ノウゼイ</t>
    </rPh>
    <rPh sb="9" eb="11">
      <t>キキン</t>
    </rPh>
    <phoneticPr fontId="2"/>
  </si>
  <si>
    <t>浜中町水産振興基金</t>
    <rPh sb="0" eb="3">
      <t>ハマナカチョウ</t>
    </rPh>
    <rPh sb="3" eb="5">
      <t>スイサン</t>
    </rPh>
    <rPh sb="5" eb="7">
      <t>シンコウ</t>
    </rPh>
    <rPh sb="7" eb="9">
      <t>キキン</t>
    </rPh>
    <phoneticPr fontId="2"/>
  </si>
  <si>
    <t>浜中町福祉振興基金</t>
    <rPh sb="0" eb="3">
      <t>ハマナカチョウ</t>
    </rPh>
    <rPh sb="3" eb="5">
      <t>フクシ</t>
    </rPh>
    <rPh sb="5" eb="7">
      <t>シンコウ</t>
    </rPh>
    <rPh sb="7" eb="9">
      <t>キキン</t>
    </rPh>
    <phoneticPr fontId="2"/>
  </si>
  <si>
    <t>-</t>
    <phoneticPr fontId="2"/>
  </si>
  <si>
    <t>浜中町育英事業基金</t>
    <rPh sb="0" eb="3">
      <t>ハマナカチョウ</t>
    </rPh>
    <rPh sb="3" eb="5">
      <t>イクエイ</t>
    </rPh>
    <rPh sb="5" eb="7">
      <t>ジギョウ</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</si>
</sst>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5"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9906-47F6-B673-C7D74BCB1C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202232</c:v>
                </c:pt>
                <c:pt idx="1">
                  <c:v>144782</c:v>
                </c:pt>
                <c:pt idx="2">
                  <c:v>142872</c:v>
                </c:pt>
                <c:pt idx="3">
                  <c:v>327505</c:v>
                </c:pt>
                <c:pt idx="4">
                  <c:v>334977</c:v>
                </c:pt>
              </c:numCache>
            </c:numRef>
          </c:val>
          <c:smooth val="0"/>
          <c:extLst xmlns:c16r2="http://schemas.microsoft.com/office/drawing/2015/06/chart">
            <c:ext xmlns:c16="http://schemas.microsoft.com/office/drawing/2014/chart" uri="{C3380CC4-5D6E-409C-BE32-E72D297353CC}">
              <c16:uniqueId val="{00000001-9906-47F6-B673-C7D74BCB1CD3}"/>
            </c:ext>
          </c:extLst>
        </c:ser>
        <c:dLbls>
          <c:showLegendKey val="0"/>
          <c:showVal val="0"/>
          <c:showCatName val="0"/>
          <c:showSerName val="0"/>
          <c:showPercent val="0"/>
          <c:showBubbleSize val="0"/>
        </c:dLbls>
        <c:marker val="1"/>
        <c:smooth val="0"/>
        <c:axId val="103700352"/>
        <c:axId val="103701528"/>
      </c:lineChart>
      <c:catAx>
        <c:axId val="103700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01528"/>
        <c:crosses val="autoZero"/>
        <c:auto val="1"/>
        <c:lblAlgn val="ctr"/>
        <c:lblOffset val="100"/>
        <c:tickLblSkip val="1"/>
        <c:tickMarkSkip val="1"/>
        <c:noMultiLvlLbl val="0"/>
      </c:catAx>
      <c:valAx>
        <c:axId val="10370152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0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1.92</c:v>
                </c:pt>
                <c:pt idx="1">
                  <c:v>2.42</c:v>
                </c:pt>
                <c:pt idx="2">
                  <c:v>2.2200000000000002</c:v>
                </c:pt>
                <c:pt idx="3">
                  <c:v>2.17</c:v>
                </c:pt>
                <c:pt idx="4">
                  <c:v>2.74</c:v>
                </c:pt>
              </c:numCache>
            </c:numRef>
          </c:val>
          <c:extLst xmlns:c16r2="http://schemas.microsoft.com/office/drawing/2015/06/chart">
            <c:ext xmlns:c16="http://schemas.microsoft.com/office/drawing/2014/chart" uri="{C3380CC4-5D6E-409C-BE32-E72D297353CC}">
              <c16:uniqueId val="{00000000-3035-42E9-8277-AFE1FAE39F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27.86</c:v>
                </c:pt>
                <c:pt idx="1">
                  <c:v>27.84</c:v>
                </c:pt>
                <c:pt idx="2">
                  <c:v>30.01</c:v>
                </c:pt>
                <c:pt idx="3">
                  <c:v>4.68</c:v>
                </c:pt>
                <c:pt idx="4">
                  <c:v>6.68</c:v>
                </c:pt>
              </c:numCache>
            </c:numRef>
          </c:val>
          <c:extLst xmlns:c16r2="http://schemas.microsoft.com/office/drawing/2015/06/chart">
            <c:ext xmlns:c16="http://schemas.microsoft.com/office/drawing/2014/chart" uri="{C3380CC4-5D6E-409C-BE32-E72D297353CC}">
              <c16:uniqueId val="{00000001-3035-42E9-8277-AFE1FAE39FB8}"/>
            </c:ext>
          </c:extLst>
        </c:ser>
        <c:dLbls>
          <c:showLegendKey val="0"/>
          <c:showVal val="0"/>
          <c:showCatName val="0"/>
          <c:showSerName val="0"/>
          <c:showPercent val="0"/>
          <c:showBubbleSize val="0"/>
        </c:dLbls>
        <c:gapWidth val="250"/>
        <c:overlap val="100"/>
        <c:axId val="477106632"/>
        <c:axId val="47711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2.85</c:v>
                </c:pt>
                <c:pt idx="1">
                  <c:v>1.44</c:v>
                </c:pt>
                <c:pt idx="2">
                  <c:v>0.86</c:v>
                </c:pt>
                <c:pt idx="3">
                  <c:v>-25.99</c:v>
                </c:pt>
                <c:pt idx="4">
                  <c:v>2.2799999999999998</c:v>
                </c:pt>
              </c:numCache>
            </c:numRef>
          </c:val>
          <c:smooth val="0"/>
          <c:extLst xmlns:c16r2="http://schemas.microsoft.com/office/drawing/2015/06/chart">
            <c:ext xmlns:c16="http://schemas.microsoft.com/office/drawing/2014/chart" uri="{C3380CC4-5D6E-409C-BE32-E72D297353CC}">
              <c16:uniqueId val="{00000002-3035-42E9-8277-AFE1FAE39FB8}"/>
            </c:ext>
          </c:extLst>
        </c:ser>
        <c:dLbls>
          <c:showLegendKey val="0"/>
          <c:showVal val="0"/>
          <c:showCatName val="0"/>
          <c:showSerName val="0"/>
          <c:showPercent val="0"/>
          <c:showBubbleSize val="0"/>
        </c:dLbls>
        <c:marker val="1"/>
        <c:smooth val="0"/>
        <c:axId val="477106632"/>
        <c:axId val="477111728"/>
      </c:lineChart>
      <c:catAx>
        <c:axId val="47710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7111728"/>
        <c:crosses val="autoZero"/>
        <c:auto val="1"/>
        <c:lblAlgn val="ctr"/>
        <c:lblOffset val="100"/>
        <c:tickLblSkip val="1"/>
        <c:tickMarkSkip val="1"/>
        <c:noMultiLvlLbl val="0"/>
      </c:catAx>
      <c:valAx>
        <c:axId val="47711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10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818-4E33-A176-7109BC3BBC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818-4E33-A176-7109BC3BBC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818-4E33-A176-7109BC3BBCE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5818-4E33-A176-7109BC3BBCE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7.0000000000000007E-2</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5818-4E33-A176-7109BC3BBCEB}"/>
            </c:ext>
          </c:extLst>
        </c:ser>
        <c:ser>
          <c:idx val="5"/>
          <c:order val="5"/>
          <c:tx>
            <c:strRef>
              <c:f>データシート!$A$32</c:f>
              <c:strCache>
                <c:ptCount val="1"/>
                <c:pt idx="0">
                  <c:v>浜中診療所特別会計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0.23</c:v>
                </c:pt>
                <c:pt idx="4">
                  <c:v>#N/A</c:v>
                </c:pt>
                <c:pt idx="5">
                  <c:v>0.11</c:v>
                </c:pt>
                <c:pt idx="6">
                  <c:v>#N/A</c:v>
                </c:pt>
                <c:pt idx="7">
                  <c:v>0.21</c:v>
                </c:pt>
                <c:pt idx="8">
                  <c:v>#N/A</c:v>
                </c:pt>
                <c:pt idx="9">
                  <c:v>0.26</c:v>
                </c:pt>
              </c:numCache>
            </c:numRef>
          </c:val>
          <c:extLst xmlns:c16r2="http://schemas.microsoft.com/office/drawing/2015/06/chart">
            <c:ext xmlns:c16="http://schemas.microsoft.com/office/drawing/2014/chart" uri="{C3380CC4-5D6E-409C-BE32-E72D297353CC}">
              <c16:uniqueId val="{00000005-5818-4E33-A176-7109BC3BBCE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0.47</c:v>
                </c:pt>
                <c:pt idx="2">
                  <c:v>#N/A</c:v>
                </c:pt>
                <c:pt idx="3">
                  <c:v>1.04</c:v>
                </c:pt>
                <c:pt idx="4">
                  <c:v>#N/A</c:v>
                </c:pt>
                <c:pt idx="5">
                  <c:v>1.65</c:v>
                </c:pt>
                <c:pt idx="6">
                  <c:v>#N/A</c:v>
                </c:pt>
                <c:pt idx="7">
                  <c:v>2.14</c:v>
                </c:pt>
                <c:pt idx="8">
                  <c:v>#N/A</c:v>
                </c:pt>
                <c:pt idx="9">
                  <c:v>0.28999999999999998</c:v>
                </c:pt>
              </c:numCache>
            </c:numRef>
          </c:val>
          <c:extLst xmlns:c16r2="http://schemas.microsoft.com/office/drawing/2015/06/chart">
            <c:ext xmlns:c16="http://schemas.microsoft.com/office/drawing/2014/chart" uri="{C3380CC4-5D6E-409C-BE32-E72D297353CC}">
              <c16:uniqueId val="{00000006-5818-4E33-A176-7109BC3BBCE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0.18</c:v>
                </c:pt>
                <c:pt idx="2">
                  <c:v>#N/A</c:v>
                </c:pt>
                <c:pt idx="3">
                  <c:v>0.06</c:v>
                </c:pt>
                <c:pt idx="4">
                  <c:v>#N/A</c:v>
                </c:pt>
                <c:pt idx="5">
                  <c:v>0.16</c:v>
                </c:pt>
                <c:pt idx="6">
                  <c:v>#N/A</c:v>
                </c:pt>
                <c:pt idx="7">
                  <c:v>0.14000000000000001</c:v>
                </c:pt>
                <c:pt idx="8">
                  <c:v>#N/A</c:v>
                </c:pt>
                <c:pt idx="9">
                  <c:v>0.74</c:v>
                </c:pt>
              </c:numCache>
            </c:numRef>
          </c:val>
          <c:extLst xmlns:c16r2="http://schemas.microsoft.com/office/drawing/2015/06/chart">
            <c:ext xmlns:c16="http://schemas.microsoft.com/office/drawing/2014/chart" uri="{C3380CC4-5D6E-409C-BE32-E72D297353CC}">
              <c16:uniqueId val="{00000007-5818-4E33-A176-7109BC3BBC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1.78</c:v>
                </c:pt>
                <c:pt idx="2">
                  <c:v>#N/A</c:v>
                </c:pt>
                <c:pt idx="3">
                  <c:v>2.1800000000000002</c:v>
                </c:pt>
                <c:pt idx="4">
                  <c:v>#N/A</c:v>
                </c:pt>
                <c:pt idx="5">
                  <c:v>2.1</c:v>
                </c:pt>
                <c:pt idx="6">
                  <c:v>#N/A</c:v>
                </c:pt>
                <c:pt idx="7">
                  <c:v>1.95</c:v>
                </c:pt>
                <c:pt idx="8">
                  <c:v>#N/A</c:v>
                </c:pt>
                <c:pt idx="9">
                  <c:v>2.4700000000000002</c:v>
                </c:pt>
              </c:numCache>
            </c:numRef>
          </c:val>
          <c:extLst xmlns:c16r2="http://schemas.microsoft.com/office/drawing/2015/06/chart">
            <c:ext xmlns:c16="http://schemas.microsoft.com/office/drawing/2014/chart" uri="{C3380CC4-5D6E-409C-BE32-E72D297353CC}">
              <c16:uniqueId val="{00000008-5818-4E33-A176-7109BC3BBCE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2.71</c:v>
                </c:pt>
                <c:pt idx="2">
                  <c:v>#N/A</c:v>
                </c:pt>
                <c:pt idx="3">
                  <c:v>2.5299999999999998</c:v>
                </c:pt>
                <c:pt idx="4">
                  <c:v>#N/A</c:v>
                </c:pt>
                <c:pt idx="5">
                  <c:v>2.7</c:v>
                </c:pt>
                <c:pt idx="6">
                  <c:v>#N/A</c:v>
                </c:pt>
                <c:pt idx="7">
                  <c:v>2.76</c:v>
                </c:pt>
                <c:pt idx="8">
                  <c:v>#N/A</c:v>
                </c:pt>
                <c:pt idx="9">
                  <c:v>2.83</c:v>
                </c:pt>
              </c:numCache>
            </c:numRef>
          </c:val>
          <c:extLst xmlns:c16r2="http://schemas.microsoft.com/office/drawing/2015/06/chart">
            <c:ext xmlns:c16="http://schemas.microsoft.com/office/drawing/2014/chart" uri="{C3380CC4-5D6E-409C-BE32-E72D297353CC}">
              <c16:uniqueId val="{00000009-5818-4E33-A176-7109BC3BBCEB}"/>
            </c:ext>
          </c:extLst>
        </c:ser>
        <c:dLbls>
          <c:showLegendKey val="0"/>
          <c:showVal val="0"/>
          <c:showCatName val="0"/>
          <c:showSerName val="0"/>
          <c:showPercent val="0"/>
          <c:showBubbleSize val="0"/>
        </c:dLbls>
        <c:gapWidth val="150"/>
        <c:overlap val="100"/>
        <c:axId val="477109376"/>
        <c:axId val="477108592"/>
      </c:barChart>
      <c:catAx>
        <c:axId val="4771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108592"/>
        <c:crosses val="autoZero"/>
        <c:auto val="1"/>
        <c:lblAlgn val="ctr"/>
        <c:lblOffset val="100"/>
        <c:tickLblSkip val="1"/>
        <c:tickMarkSkip val="1"/>
        <c:noMultiLvlLbl val="0"/>
      </c:catAx>
      <c:valAx>
        <c:axId val="47710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10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747</c:v>
                </c:pt>
                <c:pt idx="5">
                  <c:v>793</c:v>
                </c:pt>
                <c:pt idx="8">
                  <c:v>808</c:v>
                </c:pt>
                <c:pt idx="11">
                  <c:v>785</c:v>
                </c:pt>
                <c:pt idx="14">
                  <c:v>752</c:v>
                </c:pt>
              </c:numCache>
            </c:numRef>
          </c:val>
          <c:extLst xmlns:c16r2="http://schemas.microsoft.com/office/drawing/2015/06/chart">
            <c:ext xmlns:c16="http://schemas.microsoft.com/office/drawing/2014/chart" uri="{C3380CC4-5D6E-409C-BE32-E72D297353CC}">
              <c16:uniqueId val="{00000000-A138-461B-89A5-BC65E26610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138-461B-89A5-BC65E26610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47</c:v>
                </c:pt>
                <c:pt idx="3">
                  <c:v>46</c:v>
                </c:pt>
                <c:pt idx="6">
                  <c:v>22</c:v>
                </c:pt>
                <c:pt idx="9">
                  <c:v>49</c:v>
                </c:pt>
                <c:pt idx="12">
                  <c:v>22</c:v>
                </c:pt>
              </c:numCache>
            </c:numRef>
          </c:val>
          <c:extLst xmlns:c16r2="http://schemas.microsoft.com/office/drawing/2015/06/chart">
            <c:ext xmlns:c16="http://schemas.microsoft.com/office/drawing/2014/chart" uri="{C3380CC4-5D6E-409C-BE32-E72D297353CC}">
              <c16:uniqueId val="{00000002-A138-461B-89A5-BC65E26610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18</c:v>
                </c:pt>
                <c:pt idx="6">
                  <c:v>18</c:v>
                </c:pt>
                <c:pt idx="9">
                  <c:v>24</c:v>
                </c:pt>
                <c:pt idx="12">
                  <c:v>10</c:v>
                </c:pt>
              </c:numCache>
            </c:numRef>
          </c:val>
          <c:extLst xmlns:c16r2="http://schemas.microsoft.com/office/drawing/2015/06/chart">
            <c:ext xmlns:c16="http://schemas.microsoft.com/office/drawing/2014/chart" uri="{C3380CC4-5D6E-409C-BE32-E72D297353CC}">
              <c16:uniqueId val="{00000003-A138-461B-89A5-BC65E26610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255</c:v>
                </c:pt>
                <c:pt idx="3">
                  <c:v>257</c:v>
                </c:pt>
                <c:pt idx="6">
                  <c:v>244</c:v>
                </c:pt>
                <c:pt idx="9">
                  <c:v>218</c:v>
                </c:pt>
                <c:pt idx="12">
                  <c:v>223</c:v>
                </c:pt>
              </c:numCache>
            </c:numRef>
          </c:val>
          <c:extLst xmlns:c16r2="http://schemas.microsoft.com/office/drawing/2015/06/chart">
            <c:ext xmlns:c16="http://schemas.microsoft.com/office/drawing/2014/chart" uri="{C3380CC4-5D6E-409C-BE32-E72D297353CC}">
              <c16:uniqueId val="{00000004-A138-461B-89A5-BC65E26610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138-461B-89A5-BC65E26610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138-461B-89A5-BC65E26610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783</c:v>
                </c:pt>
                <c:pt idx="3">
                  <c:v>856</c:v>
                </c:pt>
                <c:pt idx="6">
                  <c:v>902</c:v>
                </c:pt>
                <c:pt idx="9">
                  <c:v>900</c:v>
                </c:pt>
                <c:pt idx="12">
                  <c:v>872</c:v>
                </c:pt>
              </c:numCache>
            </c:numRef>
          </c:val>
          <c:extLst xmlns:c16r2="http://schemas.microsoft.com/office/drawing/2015/06/chart">
            <c:ext xmlns:c16="http://schemas.microsoft.com/office/drawing/2014/chart" uri="{C3380CC4-5D6E-409C-BE32-E72D297353CC}">
              <c16:uniqueId val="{00000007-A138-461B-89A5-BC65E266103B}"/>
            </c:ext>
          </c:extLst>
        </c:ser>
        <c:dLbls>
          <c:showLegendKey val="0"/>
          <c:showVal val="0"/>
          <c:showCatName val="0"/>
          <c:showSerName val="0"/>
          <c:showPercent val="0"/>
          <c:showBubbleSize val="0"/>
        </c:dLbls>
        <c:gapWidth val="100"/>
        <c:overlap val="100"/>
        <c:axId val="477108200"/>
        <c:axId val="477111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356</c:v>
                </c:pt>
                <c:pt idx="2">
                  <c:v>#N/A</c:v>
                </c:pt>
                <c:pt idx="3">
                  <c:v>#N/A</c:v>
                </c:pt>
                <c:pt idx="4">
                  <c:v>384</c:v>
                </c:pt>
                <c:pt idx="5">
                  <c:v>#N/A</c:v>
                </c:pt>
                <c:pt idx="6">
                  <c:v>#N/A</c:v>
                </c:pt>
                <c:pt idx="7">
                  <c:v>378</c:v>
                </c:pt>
                <c:pt idx="8">
                  <c:v>#N/A</c:v>
                </c:pt>
                <c:pt idx="9">
                  <c:v>#N/A</c:v>
                </c:pt>
                <c:pt idx="10">
                  <c:v>406</c:v>
                </c:pt>
                <c:pt idx="11">
                  <c:v>#N/A</c:v>
                </c:pt>
                <c:pt idx="12">
                  <c:v>#N/A</c:v>
                </c:pt>
                <c:pt idx="13">
                  <c:v>375</c:v>
                </c:pt>
                <c:pt idx="14">
                  <c:v>#N/A</c:v>
                </c:pt>
              </c:numCache>
            </c:numRef>
          </c:val>
          <c:smooth val="0"/>
          <c:extLst xmlns:c16r2="http://schemas.microsoft.com/office/drawing/2015/06/chart">
            <c:ext xmlns:c16="http://schemas.microsoft.com/office/drawing/2014/chart" uri="{C3380CC4-5D6E-409C-BE32-E72D297353CC}">
              <c16:uniqueId val="{00000008-A138-461B-89A5-BC65E266103B}"/>
            </c:ext>
          </c:extLst>
        </c:ser>
        <c:dLbls>
          <c:showLegendKey val="0"/>
          <c:showVal val="0"/>
          <c:showCatName val="0"/>
          <c:showSerName val="0"/>
          <c:showPercent val="0"/>
          <c:showBubbleSize val="0"/>
        </c:dLbls>
        <c:marker val="1"/>
        <c:smooth val="0"/>
        <c:axId val="477108200"/>
        <c:axId val="477111336"/>
      </c:lineChart>
      <c:catAx>
        <c:axId val="477108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111336"/>
        <c:crosses val="autoZero"/>
        <c:auto val="1"/>
        <c:lblAlgn val="ctr"/>
        <c:lblOffset val="100"/>
        <c:tickLblSkip val="1"/>
        <c:tickMarkSkip val="1"/>
        <c:noMultiLvlLbl val="0"/>
      </c:catAx>
      <c:valAx>
        <c:axId val="47711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108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6819</c:v>
                </c:pt>
                <c:pt idx="5">
                  <c:v>6994</c:v>
                </c:pt>
                <c:pt idx="8">
                  <c:v>6754</c:v>
                </c:pt>
                <c:pt idx="11">
                  <c:v>7240</c:v>
                </c:pt>
                <c:pt idx="14">
                  <c:v>7721</c:v>
                </c:pt>
              </c:numCache>
            </c:numRef>
          </c:val>
          <c:extLst xmlns:c16r2="http://schemas.microsoft.com/office/drawing/2015/06/chart">
            <c:ext xmlns:c16="http://schemas.microsoft.com/office/drawing/2014/chart" uri="{C3380CC4-5D6E-409C-BE32-E72D297353CC}">
              <c16:uniqueId val="{00000000-6030-45D2-94AF-DD10775662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469</c:v>
                </c:pt>
                <c:pt idx="5">
                  <c:v>515</c:v>
                </c:pt>
                <c:pt idx="8">
                  <c:v>495</c:v>
                </c:pt>
                <c:pt idx="11">
                  <c:v>481</c:v>
                </c:pt>
                <c:pt idx="14">
                  <c:v>515</c:v>
                </c:pt>
              </c:numCache>
            </c:numRef>
          </c:val>
          <c:extLst xmlns:c16r2="http://schemas.microsoft.com/office/drawing/2015/06/chart">
            <c:ext xmlns:c16="http://schemas.microsoft.com/office/drawing/2014/chart" uri="{C3380CC4-5D6E-409C-BE32-E72D297353CC}">
              <c16:uniqueId val="{00000001-6030-45D2-94AF-DD10775662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1699</c:v>
                </c:pt>
                <c:pt idx="5">
                  <c:v>1815</c:v>
                </c:pt>
                <c:pt idx="8">
                  <c:v>1860</c:v>
                </c:pt>
                <c:pt idx="11">
                  <c:v>1872</c:v>
                </c:pt>
                <c:pt idx="14">
                  <c:v>2065</c:v>
                </c:pt>
              </c:numCache>
            </c:numRef>
          </c:val>
          <c:extLst xmlns:c16r2="http://schemas.microsoft.com/office/drawing/2015/06/chart">
            <c:ext xmlns:c16="http://schemas.microsoft.com/office/drawing/2014/chart" uri="{C3380CC4-5D6E-409C-BE32-E72D297353CC}">
              <c16:uniqueId val="{00000002-6030-45D2-94AF-DD10775662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030-45D2-94AF-DD10775662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030-45D2-94AF-DD10775662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30-45D2-94AF-DD10775662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1338</c:v>
                </c:pt>
                <c:pt idx="3">
                  <c:v>1291</c:v>
                </c:pt>
                <c:pt idx="6">
                  <c:v>700</c:v>
                </c:pt>
                <c:pt idx="9">
                  <c:v>682</c:v>
                </c:pt>
                <c:pt idx="12">
                  <c:v>734</c:v>
                </c:pt>
              </c:numCache>
            </c:numRef>
          </c:val>
          <c:extLst xmlns:c16r2="http://schemas.microsoft.com/office/drawing/2015/06/chart">
            <c:ext xmlns:c16="http://schemas.microsoft.com/office/drawing/2014/chart" uri="{C3380CC4-5D6E-409C-BE32-E72D297353CC}">
              <c16:uniqueId val="{00000006-6030-45D2-94AF-DD10775662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130</c:v>
                </c:pt>
                <c:pt idx="3">
                  <c:v>115</c:v>
                </c:pt>
                <c:pt idx="6">
                  <c:v>202</c:v>
                </c:pt>
                <c:pt idx="9">
                  <c:v>219</c:v>
                </c:pt>
                <c:pt idx="12">
                  <c:v>277</c:v>
                </c:pt>
              </c:numCache>
            </c:numRef>
          </c:val>
          <c:extLst xmlns:c16r2="http://schemas.microsoft.com/office/drawing/2015/06/chart">
            <c:ext xmlns:c16="http://schemas.microsoft.com/office/drawing/2014/chart" uri="{C3380CC4-5D6E-409C-BE32-E72D297353CC}">
              <c16:uniqueId val="{00000007-6030-45D2-94AF-DD10775662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2628</c:v>
                </c:pt>
                <c:pt idx="3">
                  <c:v>2382</c:v>
                </c:pt>
                <c:pt idx="6">
                  <c:v>2186</c:v>
                </c:pt>
                <c:pt idx="9">
                  <c:v>2045</c:v>
                </c:pt>
                <c:pt idx="12">
                  <c:v>1406</c:v>
                </c:pt>
              </c:numCache>
            </c:numRef>
          </c:val>
          <c:extLst xmlns:c16r2="http://schemas.microsoft.com/office/drawing/2015/06/chart">
            <c:ext xmlns:c16="http://schemas.microsoft.com/office/drawing/2014/chart" uri="{C3380CC4-5D6E-409C-BE32-E72D297353CC}">
              <c16:uniqueId val="{00000008-6030-45D2-94AF-DD10775662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c:v>
                </c:pt>
                <c:pt idx="3">
                  <c:v>24</c:v>
                </c:pt>
                <c:pt idx="6">
                  <c:v>25</c:v>
                </c:pt>
                <c:pt idx="9">
                  <c:v>20</c:v>
                </c:pt>
                <c:pt idx="12">
                  <c:v>14</c:v>
                </c:pt>
              </c:numCache>
            </c:numRef>
          </c:val>
          <c:extLst xmlns:c16r2="http://schemas.microsoft.com/office/drawing/2015/06/chart">
            <c:ext xmlns:c16="http://schemas.microsoft.com/office/drawing/2014/chart" uri="{C3380CC4-5D6E-409C-BE32-E72D297353CC}">
              <c16:uniqueId val="{00000009-6030-45D2-94AF-DD10775662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7769</c:v>
                </c:pt>
                <c:pt idx="3">
                  <c:v>7758</c:v>
                </c:pt>
                <c:pt idx="6">
                  <c:v>7638</c:v>
                </c:pt>
                <c:pt idx="9">
                  <c:v>8179</c:v>
                </c:pt>
                <c:pt idx="12">
                  <c:v>8854</c:v>
                </c:pt>
              </c:numCache>
            </c:numRef>
          </c:val>
          <c:extLst xmlns:c16r2="http://schemas.microsoft.com/office/drawing/2015/06/chart">
            <c:ext xmlns:c16="http://schemas.microsoft.com/office/drawing/2014/chart" uri="{C3380CC4-5D6E-409C-BE32-E72D297353CC}">
              <c16:uniqueId val="{0000000A-6030-45D2-94AF-DD10775662FC}"/>
            </c:ext>
          </c:extLst>
        </c:ser>
        <c:dLbls>
          <c:showLegendKey val="0"/>
          <c:showVal val="0"/>
          <c:showCatName val="0"/>
          <c:showSerName val="0"/>
          <c:showPercent val="0"/>
          <c:showBubbleSize val="0"/>
        </c:dLbls>
        <c:gapWidth val="100"/>
        <c:overlap val="100"/>
        <c:axId val="477110160"/>
        <c:axId val="477112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2923</c:v>
                </c:pt>
                <c:pt idx="2">
                  <c:v>#N/A</c:v>
                </c:pt>
                <c:pt idx="3">
                  <c:v>#N/A</c:v>
                </c:pt>
                <c:pt idx="4">
                  <c:v>2247</c:v>
                </c:pt>
                <c:pt idx="5">
                  <c:v>#N/A</c:v>
                </c:pt>
                <c:pt idx="6">
                  <c:v>#N/A</c:v>
                </c:pt>
                <c:pt idx="7">
                  <c:v>1643</c:v>
                </c:pt>
                <c:pt idx="8">
                  <c:v>#N/A</c:v>
                </c:pt>
                <c:pt idx="9">
                  <c:v>#N/A</c:v>
                </c:pt>
                <c:pt idx="10">
                  <c:v>1551</c:v>
                </c:pt>
                <c:pt idx="11">
                  <c:v>#N/A</c:v>
                </c:pt>
                <c:pt idx="12">
                  <c:v>#N/A</c:v>
                </c:pt>
                <c:pt idx="13">
                  <c:v>983</c:v>
                </c:pt>
                <c:pt idx="14">
                  <c:v>#N/A</c:v>
                </c:pt>
              </c:numCache>
            </c:numRef>
          </c:val>
          <c:smooth val="0"/>
          <c:extLst xmlns:c16r2="http://schemas.microsoft.com/office/drawing/2015/06/chart">
            <c:ext xmlns:c16="http://schemas.microsoft.com/office/drawing/2014/chart" uri="{C3380CC4-5D6E-409C-BE32-E72D297353CC}">
              <c16:uniqueId val="{0000000B-6030-45D2-94AF-DD10775662FC}"/>
            </c:ext>
          </c:extLst>
        </c:ser>
        <c:dLbls>
          <c:showLegendKey val="0"/>
          <c:showVal val="0"/>
          <c:showCatName val="0"/>
          <c:showSerName val="0"/>
          <c:showPercent val="0"/>
          <c:showBubbleSize val="0"/>
        </c:dLbls>
        <c:marker val="1"/>
        <c:smooth val="0"/>
        <c:axId val="477110160"/>
        <c:axId val="477112512"/>
      </c:lineChart>
      <c:catAx>
        <c:axId val="47711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7112512"/>
        <c:crosses val="autoZero"/>
        <c:auto val="1"/>
        <c:lblAlgn val="ctr"/>
        <c:lblOffset val="100"/>
        <c:tickLblSkip val="1"/>
        <c:tickMarkSkip val="1"/>
        <c:noMultiLvlLbl val="0"/>
      </c:catAx>
      <c:valAx>
        <c:axId val="47711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11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1311</c:v>
                </c:pt>
                <c:pt idx="1">
                  <c:v>201</c:v>
                </c:pt>
                <c:pt idx="2">
                  <c:v>275</c:v>
                </c:pt>
              </c:numCache>
            </c:numRef>
          </c:val>
          <c:extLst xmlns:c16r2="http://schemas.microsoft.com/office/drawing/2015/06/chart">
            <c:ext xmlns:c16="http://schemas.microsoft.com/office/drawing/2014/chart" uri="{C3380CC4-5D6E-409C-BE32-E72D297353CC}">
              <c16:uniqueId val="{00000000-6A66-4C61-B30E-DE3371648C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281</c:v>
                </c:pt>
                <c:pt idx="1">
                  <c:v>327</c:v>
                </c:pt>
                <c:pt idx="2">
                  <c:v>327</c:v>
                </c:pt>
              </c:numCache>
            </c:numRef>
          </c:val>
          <c:extLst xmlns:c16r2="http://schemas.microsoft.com/office/drawing/2015/06/chart">
            <c:ext xmlns:c16="http://schemas.microsoft.com/office/drawing/2014/chart" uri="{C3380CC4-5D6E-409C-BE32-E72D297353CC}">
              <c16:uniqueId val="{00000001-6A66-4C61-B30E-DE3371648C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228</c:v>
                </c:pt>
                <c:pt idx="1">
                  <c:v>1368</c:v>
                </c:pt>
                <c:pt idx="2">
                  <c:v>1367</c:v>
                </c:pt>
              </c:numCache>
            </c:numRef>
          </c:val>
          <c:extLst xmlns:c16r2="http://schemas.microsoft.com/office/drawing/2015/06/chart">
            <c:ext xmlns:c16="http://schemas.microsoft.com/office/drawing/2014/chart" uri="{C3380CC4-5D6E-409C-BE32-E72D297353CC}">
              <c16:uniqueId val="{00000002-6A66-4C61-B30E-DE3371648C3B}"/>
            </c:ext>
          </c:extLst>
        </c:ser>
        <c:dLbls>
          <c:showLegendKey val="0"/>
          <c:showVal val="0"/>
          <c:showCatName val="0"/>
          <c:showSerName val="0"/>
          <c:showPercent val="0"/>
          <c:showBubbleSize val="0"/>
        </c:dLbls>
        <c:gapWidth val="120"/>
        <c:overlap val="100"/>
        <c:axId val="477107024"/>
        <c:axId val="477107416"/>
      </c:barChart>
      <c:catAx>
        <c:axId val="47710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7107416"/>
        <c:crosses val="autoZero"/>
        <c:auto val="1"/>
        <c:lblAlgn val="ctr"/>
        <c:lblOffset val="100"/>
        <c:tickLblSkip val="1"/>
        <c:tickMarkSkip val="1"/>
        <c:noMultiLvlLbl val="0"/>
      </c:catAx>
      <c:valAx>
        <c:axId val="477107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710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年度は元利償還金</a:t>
          </a:r>
          <a:r>
            <a:rPr kumimoji="1" lang="ja-JP" altLang="en-US" sz="1400">
              <a:solidFill>
                <a:schemeClr val="dk1"/>
              </a:solidFill>
              <a:effectLst/>
              <a:latin typeface="+mn-lt"/>
              <a:ea typeface="+mn-ea"/>
              <a:cs typeface="+mn-cs"/>
            </a:rPr>
            <a:t>は減少したが</a:t>
          </a:r>
          <a:r>
            <a:rPr kumimoji="1" lang="ja-JP" altLang="ja-JP" sz="1400">
              <a:solidFill>
                <a:schemeClr val="dk1"/>
              </a:solidFill>
              <a:effectLst/>
              <a:latin typeface="+mn-lt"/>
              <a:ea typeface="+mn-ea"/>
              <a:cs typeface="+mn-cs"/>
            </a:rPr>
            <a:t>、公営企業債の元利償還金に対する繰入金は</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した。これは</a:t>
          </a:r>
          <a:r>
            <a:rPr kumimoji="1" lang="ja-JP" altLang="en-US" sz="1400">
              <a:solidFill>
                <a:schemeClr val="dk1"/>
              </a:solidFill>
              <a:effectLst/>
              <a:latin typeface="+mn-lt"/>
              <a:ea typeface="+mn-ea"/>
              <a:cs typeface="+mn-cs"/>
            </a:rPr>
            <a:t>学校教育施設整備事業</a:t>
          </a:r>
          <a:r>
            <a:rPr kumimoji="1" lang="ja-JP" altLang="ja-JP" sz="1400">
              <a:solidFill>
                <a:schemeClr val="dk1"/>
              </a:solidFill>
              <a:effectLst/>
              <a:latin typeface="+mn-lt"/>
              <a:ea typeface="+mn-ea"/>
              <a:cs typeface="+mn-cs"/>
            </a:rPr>
            <a:t>債等の償還が終了したことが要因である。</a:t>
          </a:r>
          <a:endParaRPr lang="ja-JP" altLang="ja-JP" sz="1400">
            <a:effectLst/>
          </a:endParaRPr>
        </a:p>
        <a:p>
          <a:r>
            <a:rPr kumimoji="1" lang="ja-JP" altLang="ja-JP" sz="1400">
              <a:solidFill>
                <a:schemeClr val="dk1"/>
              </a:solidFill>
              <a:effectLst/>
              <a:latin typeface="+mn-lt"/>
              <a:ea typeface="+mn-ea"/>
              <a:cs typeface="+mn-cs"/>
            </a:rPr>
            <a:t>　しかしながら</a:t>
          </a:r>
          <a:r>
            <a:rPr kumimoji="1" lang="ja-JP" altLang="en-US" sz="1400">
              <a:solidFill>
                <a:schemeClr val="dk1"/>
              </a:solidFill>
              <a:effectLst/>
              <a:latin typeface="+mn-lt"/>
              <a:ea typeface="+mn-ea"/>
              <a:cs typeface="+mn-cs"/>
            </a:rPr>
            <a:t>今後</a:t>
          </a:r>
          <a:r>
            <a:rPr kumimoji="1" lang="ja-JP" altLang="ja-JP" sz="1400">
              <a:solidFill>
                <a:schemeClr val="dk1"/>
              </a:solidFill>
              <a:effectLst/>
              <a:latin typeface="+mn-lt"/>
              <a:ea typeface="+mn-ea"/>
              <a:cs typeface="+mn-cs"/>
            </a:rPr>
            <a:t>は新庁舎建設事業も</a:t>
          </a:r>
          <a:r>
            <a:rPr kumimoji="1" lang="ja-JP" altLang="en-US" sz="1400">
              <a:solidFill>
                <a:schemeClr val="dk1"/>
              </a:solidFill>
              <a:effectLst/>
              <a:latin typeface="+mn-lt"/>
              <a:ea typeface="+mn-ea"/>
              <a:cs typeface="+mn-cs"/>
            </a:rPr>
            <a:t>実施</a:t>
          </a:r>
          <a:r>
            <a:rPr kumimoji="1" lang="ja-JP" altLang="ja-JP" sz="1400">
              <a:solidFill>
                <a:schemeClr val="dk1"/>
              </a:solidFill>
              <a:effectLst/>
              <a:latin typeface="+mn-lt"/>
              <a:ea typeface="+mn-ea"/>
              <a:cs typeface="+mn-cs"/>
            </a:rPr>
            <a:t>され</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ことから地方債は増加し、実質公債費比率は平成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a:t>
          </a:r>
          <a:r>
            <a:rPr kumimoji="1" lang="en-US" altLang="ja-JP" sz="1400">
              <a:solidFill>
                <a:schemeClr val="dk1"/>
              </a:solidFill>
              <a:effectLst/>
              <a:latin typeface="+mn-lt"/>
              <a:ea typeface="+mn-ea"/>
              <a:cs typeface="+mn-cs"/>
            </a:rPr>
            <a:t>10.9</a:t>
          </a:r>
          <a:r>
            <a:rPr kumimoji="1" lang="ja-JP" altLang="ja-JP" sz="1400">
              <a:solidFill>
                <a:schemeClr val="dk1"/>
              </a:solidFill>
              <a:effectLst/>
              <a:latin typeface="+mn-lt"/>
              <a:ea typeface="+mn-ea"/>
              <a:cs typeface="+mn-cs"/>
            </a:rPr>
            <a:t>％から改悪傾向になると思わ</a:t>
          </a:r>
          <a:r>
            <a:rPr kumimoji="1" lang="ja-JP" altLang="en-US" sz="1400">
              <a:solidFill>
                <a:schemeClr val="dk1"/>
              </a:solidFill>
              <a:effectLst/>
              <a:latin typeface="+mn-lt"/>
              <a:ea typeface="+mn-ea"/>
              <a:cs typeface="+mn-cs"/>
            </a:rPr>
            <a:t>れ</a:t>
          </a:r>
          <a:r>
            <a:rPr kumimoji="1" lang="ja-JP" altLang="ja-JP" sz="1400">
              <a:solidFill>
                <a:schemeClr val="dk1"/>
              </a:solidFill>
              <a:effectLst/>
              <a:latin typeface="+mn-lt"/>
              <a:ea typeface="+mn-ea"/>
              <a:cs typeface="+mn-cs"/>
            </a:rPr>
            <a:t>る。今後も事業の必要性を見極め地方債の発行を抑制するなど比率の改善に努める。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浜中町における将来負担比率を大きく左右する大きな要因は、一般会計等の地方債現在高である。平成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緊急防災・減災</a:t>
          </a:r>
          <a:r>
            <a:rPr kumimoji="1" lang="ja-JP" altLang="ja-JP" sz="1400">
              <a:solidFill>
                <a:schemeClr val="dk1"/>
              </a:solidFill>
              <a:effectLst/>
              <a:latin typeface="+mn-lt"/>
              <a:ea typeface="+mn-ea"/>
              <a:cs typeface="+mn-cs"/>
            </a:rPr>
            <a:t>事業債などが増加したことにより平成２</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年度に比べ地方債現在高は増加している。</a:t>
          </a:r>
          <a:endParaRPr lang="ja-JP" altLang="ja-JP" sz="1400">
            <a:effectLst/>
          </a:endParaRPr>
        </a:p>
        <a:p>
          <a:r>
            <a:rPr kumimoji="1" lang="ja-JP" altLang="ja-JP" sz="1400">
              <a:solidFill>
                <a:schemeClr val="dk1"/>
              </a:solidFill>
              <a:effectLst/>
              <a:latin typeface="+mn-lt"/>
              <a:ea typeface="+mn-ea"/>
              <a:cs typeface="+mn-cs"/>
            </a:rPr>
            <a:t>　新庁舎建設</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事業により地方債現在高は</a:t>
          </a:r>
          <a:r>
            <a:rPr kumimoji="1" lang="ja-JP" altLang="en-US" sz="1400">
              <a:solidFill>
                <a:schemeClr val="dk1"/>
              </a:solidFill>
              <a:effectLst/>
              <a:latin typeface="+mn-lt"/>
              <a:ea typeface="+mn-ea"/>
              <a:cs typeface="+mn-cs"/>
            </a:rPr>
            <a:t>今後更に</a:t>
          </a:r>
          <a:r>
            <a:rPr kumimoji="1" lang="ja-JP" altLang="ja-JP" sz="1400">
              <a:solidFill>
                <a:schemeClr val="dk1"/>
              </a:solidFill>
              <a:effectLst/>
              <a:latin typeface="+mn-lt"/>
              <a:ea typeface="+mn-ea"/>
              <a:cs typeface="+mn-cs"/>
            </a:rPr>
            <a:t>増加し、将来負担比率も増加する見込みである。</a:t>
          </a:r>
          <a:endParaRPr lang="ja-JP" altLang="ja-JP" sz="1400">
            <a:effectLst/>
          </a:endParaRPr>
        </a:p>
        <a:p>
          <a:r>
            <a:rPr kumimoji="1" lang="ja-JP" altLang="ja-JP" sz="1400">
              <a:solidFill>
                <a:schemeClr val="dk1"/>
              </a:solidFill>
              <a:effectLst/>
              <a:latin typeface="+mn-lt"/>
              <a:ea typeface="+mn-ea"/>
              <a:cs typeface="+mn-cs"/>
            </a:rPr>
            <a:t>　このような中、今後も健全な財政運営を目指し、地方債の発行額を抑制するとともに財政調整基金などの積立てにより改善を図るものである。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北海道浜中町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基金の使途の明確化を図るために、財政調整基金を取り崩して公共施設整備基金に積み立てたことにより、財政調整基金は減額となり、特定目的基金は増額となった。</a:t>
          </a:r>
          <a:endParaRPr lang="ja-JP" altLang="ja-JP" sz="1400">
            <a:effectLst/>
          </a:endParaRPr>
        </a:p>
        <a:p>
          <a:r>
            <a:rPr kumimoji="1" lang="ja-JP" altLang="ja-JP" sz="1400">
              <a:solidFill>
                <a:schemeClr val="dk1"/>
              </a:solidFill>
              <a:effectLst/>
              <a:latin typeface="+mn-lt"/>
              <a:ea typeface="+mn-ea"/>
              <a:cs typeface="+mn-cs"/>
            </a:rPr>
            <a:t>　基金総額としては、</a:t>
          </a:r>
          <a:r>
            <a:rPr kumimoji="1" lang="ja-JP" altLang="en-US" sz="1400">
              <a:solidFill>
                <a:schemeClr val="dk1"/>
              </a:solidFill>
              <a:effectLst/>
              <a:latin typeface="+mn-lt"/>
              <a:ea typeface="+mn-ea"/>
              <a:cs typeface="+mn-cs"/>
            </a:rPr>
            <a:t>財政調整</a:t>
          </a:r>
          <a:r>
            <a:rPr kumimoji="1" lang="ja-JP" altLang="ja-JP" sz="1400">
              <a:solidFill>
                <a:schemeClr val="dk1"/>
              </a:solidFill>
              <a:effectLst/>
              <a:latin typeface="+mn-lt"/>
              <a:ea typeface="+mn-ea"/>
              <a:cs typeface="+mn-cs"/>
            </a:rPr>
            <a:t>基金に決算剰余金の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以上を積み立てたこと及び、ふるさと納税基金に積み立てたことで増額となった。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浜中町公共施設整備基金については、平成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年度から開始され</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新庁舎建設事業の財源に充てる予定のため、その他特定目的基金の残高は減少傾向になる見込み。</a:t>
          </a:r>
          <a:endParaRPr lang="ja-JP" altLang="ja-JP" sz="1400">
            <a:effectLst/>
          </a:endParaRPr>
        </a:p>
        <a:p>
          <a:r>
            <a:rPr lang="ja-JP" altLang="ja-JP" sz="1400">
              <a:solidFill>
                <a:schemeClr val="dk1"/>
              </a:solidFill>
              <a:effectLst/>
              <a:latin typeface="+mn-lt"/>
              <a:ea typeface="+mn-ea"/>
              <a:cs typeface="+mn-cs"/>
            </a:rPr>
            <a:t>　 基金全体としては、新庁舎建設事業をはじめ、公共施設の長寿命化対策など厳しい財政状況にありますが、各事業の緊急性や優先度を考慮し、経常経費の抑制を徹底し、できる限り基金の取り崩しを抑制し、積み立てをしていくことに努め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浜中町公共施設整備基金については、平成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年度より</a:t>
          </a:r>
          <a:r>
            <a:rPr kumimoji="1" lang="ja-JP" altLang="en-US" sz="1400">
              <a:solidFill>
                <a:schemeClr val="dk1"/>
              </a:solidFill>
              <a:effectLst/>
              <a:latin typeface="+mn-lt"/>
              <a:ea typeface="+mn-ea"/>
              <a:cs typeface="+mn-cs"/>
            </a:rPr>
            <a:t>開始となった</a:t>
          </a:r>
          <a:r>
            <a:rPr kumimoji="1" lang="ja-JP" altLang="ja-JP" sz="1400">
              <a:solidFill>
                <a:schemeClr val="dk1"/>
              </a:solidFill>
              <a:effectLst/>
              <a:latin typeface="+mn-lt"/>
              <a:ea typeface="+mn-ea"/>
              <a:cs typeface="+mn-cs"/>
            </a:rPr>
            <a:t>新庁舎建設事業及び今後の公共施設の長寿命化対策に係る財源として平成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年度に新たに設置した基金である。</a:t>
          </a:r>
          <a:endParaRPr lang="ja-JP" altLang="ja-JP" sz="1400">
            <a:effectLst/>
          </a:endParaRPr>
        </a:p>
        <a:p>
          <a:r>
            <a:rPr kumimoji="1" lang="ja-JP" altLang="ja-JP" sz="1400">
              <a:solidFill>
                <a:schemeClr val="dk1"/>
              </a:solidFill>
              <a:effectLst/>
              <a:latin typeface="+mn-lt"/>
              <a:ea typeface="+mn-ea"/>
              <a:cs typeface="+mn-cs"/>
            </a:rPr>
            <a:t>　浜中町ふるさと納税基金については、平成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年度の寄附額が増加したことから、寄附金の使途を明確化するため設置した基金である。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年度に大幅に増加した理由については、財政調整基金残高の大部分を公共施設整備基金に積み替えたことによる。</a:t>
          </a:r>
          <a:endParaRPr lang="ja-JP" altLang="ja-JP" sz="1400">
            <a:effectLst/>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浜中町公共施設整備基金については、平成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年度から開始</a:t>
          </a:r>
          <a:r>
            <a:rPr kumimoji="1" lang="ja-JP" altLang="en-US" sz="1400">
              <a:solidFill>
                <a:schemeClr val="dk1"/>
              </a:solidFill>
              <a:effectLst/>
              <a:latin typeface="+mn-lt"/>
              <a:ea typeface="+mn-ea"/>
              <a:cs typeface="+mn-cs"/>
            </a:rPr>
            <a:t>となった</a:t>
          </a:r>
          <a:r>
            <a:rPr kumimoji="1" lang="ja-JP" altLang="ja-JP" sz="1400">
              <a:solidFill>
                <a:schemeClr val="dk1"/>
              </a:solidFill>
              <a:effectLst/>
              <a:latin typeface="+mn-lt"/>
              <a:ea typeface="+mn-ea"/>
              <a:cs typeface="+mn-cs"/>
            </a:rPr>
            <a:t>新庁舎建設事業の財源に充てるもの。</a:t>
          </a:r>
          <a:endParaRPr lang="ja-JP" altLang="ja-JP" sz="1400">
            <a:effectLst/>
          </a:endParaRPr>
        </a:p>
        <a:p>
          <a:r>
            <a:rPr kumimoji="1" lang="ja-JP" altLang="ja-JP" sz="1400">
              <a:solidFill>
                <a:schemeClr val="dk1"/>
              </a:solidFill>
              <a:effectLst/>
              <a:latin typeface="+mn-lt"/>
              <a:ea typeface="+mn-ea"/>
              <a:cs typeface="+mn-cs"/>
            </a:rPr>
            <a:t>　浜中町ふるさと納税基金については、当該年度寄附額を全額基金に積み立て次年度以降に産業振興、観光、教育、福祉など寄付者の希望に沿った事業に充当するもの。</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年度に大幅に減額した理由については、基金残高の大部分を公共施設整備基金に積み替えたことによる。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災害への備え等のため、過去の実績等を踏まえ、３億円程度を目途に積み立てることとしている。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29</a:t>
          </a:r>
          <a:r>
            <a:rPr kumimoji="1" lang="ja-JP" altLang="ja-JP" sz="1400">
              <a:solidFill>
                <a:schemeClr val="dk1"/>
              </a:solidFill>
              <a:effectLst/>
              <a:latin typeface="+mn-lt"/>
              <a:ea typeface="+mn-ea"/>
              <a:cs typeface="+mn-cs"/>
            </a:rPr>
            <a:t>年度増加した理由については、決算剰余金の</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以上</a:t>
          </a:r>
          <a:r>
            <a:rPr kumimoji="1" lang="en-US" altLang="ja-JP" sz="1400">
              <a:solidFill>
                <a:schemeClr val="dk1"/>
              </a:solidFill>
              <a:effectLst/>
              <a:latin typeface="+mn-lt"/>
              <a:ea typeface="+mn-ea"/>
              <a:cs typeface="+mn-cs"/>
            </a:rPr>
            <a:t>46</a:t>
          </a:r>
          <a:r>
            <a:rPr kumimoji="1" lang="ja-JP" altLang="ja-JP" sz="1400">
              <a:solidFill>
                <a:schemeClr val="dk1"/>
              </a:solidFill>
              <a:effectLst/>
              <a:latin typeface="+mn-lt"/>
              <a:ea typeface="+mn-ea"/>
              <a:cs typeface="+mn-cs"/>
            </a:rPr>
            <a:t>百万円を積立てたことによる。</a:t>
          </a:r>
          <a:endParaRPr lang="ja-JP" altLang="ja-JP" sz="1400">
            <a:effectLst/>
          </a:endParaRPr>
        </a:p>
        <a:p>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年度から開始され</a:t>
          </a:r>
          <a:r>
            <a:rPr kumimoji="1" lang="ja-JP" altLang="en-US" sz="1400">
              <a:solidFill>
                <a:schemeClr val="dk1"/>
              </a:solidFill>
              <a:effectLst/>
              <a:latin typeface="+mn-lt"/>
              <a:ea typeface="+mn-ea"/>
              <a:cs typeface="+mn-cs"/>
            </a:rPr>
            <a:t>た</a:t>
          </a:r>
          <a:r>
            <a:rPr kumimoji="1" lang="ja-JP" altLang="ja-JP" sz="1400">
              <a:solidFill>
                <a:schemeClr val="dk1"/>
              </a:solidFill>
              <a:effectLst/>
              <a:latin typeface="+mn-lt"/>
              <a:ea typeface="+mn-ea"/>
              <a:cs typeface="+mn-cs"/>
            </a:rPr>
            <a:t>新庁舎建設事業において、緊急・防災減災事業債を活用することから、事業完了後の起債償還に対応するため、現在の基金残高を維持していく。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広大な行政面積を有し集落が点在しているため、人口に比べ多大な財政需要があること、また人口減少や高齢化により税収が少ないことから類似団体平均をかなり下回っている。今後も引き続き事業を厳選し投資的経費を抑制するなど、歳出の徹底的な見直しと地方債の発行を抑制し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0" name="直線コネクタ 69"/>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3" name="直線コネクタ 72"/>
        <xdr:cNvCxnSpPr/>
      </xdr:nvCxnSpPr>
      <xdr:spPr>
        <a:xfrm flipV="1">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6" name="直線コネクタ 75"/>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79" name="直線コネクタ 78"/>
        <xdr:cNvCxnSpPr/>
      </xdr:nvCxnSpPr>
      <xdr:spPr>
        <a:xfrm flipV="1">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3" name="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行政面積が広く集落が点在しており、保育所５箇所、小中学校９校、町立高等学校１校、診療所４箇所に加え、各地域の集会施設などの公共施設を多く有しており、経常経費が嵩む状況である。今後は更なる物件費等の節減に努め、類似団体平均以上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97536</xdr:rowOff>
    </xdr:to>
    <xdr:cxnSp macro="">
      <xdr:nvCxnSpPr>
        <xdr:cNvPr id="131" name="直線コネクタ 130"/>
        <xdr:cNvCxnSpPr/>
      </xdr:nvCxnSpPr>
      <xdr:spPr>
        <a:xfrm flipV="1">
          <a:off x="4114800" y="1067435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34798</xdr:rowOff>
    </xdr:from>
    <xdr:to>
      <xdr:col>19</xdr:col>
      <xdr:colOff>133350</xdr:colOff>
      <xdr:row>62</xdr:row>
      <xdr:rowOff>97536</xdr:rowOff>
    </xdr:to>
    <xdr:cxnSp macro="">
      <xdr:nvCxnSpPr>
        <xdr:cNvPr id="134" name="直線コネクタ 133"/>
        <xdr:cNvCxnSpPr/>
      </xdr:nvCxnSpPr>
      <xdr:spPr>
        <a:xfrm>
          <a:off x="3225800" y="106646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34798</xdr:rowOff>
    </xdr:to>
    <xdr:cxnSp macro="">
      <xdr:nvCxnSpPr>
        <xdr:cNvPr id="137" name="直線コネクタ 136"/>
        <xdr:cNvCxnSpPr/>
      </xdr:nvCxnSpPr>
      <xdr:spPr>
        <a:xfrm>
          <a:off x="2336800" y="1063091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155448</xdr:rowOff>
    </xdr:to>
    <xdr:cxnSp macro="">
      <xdr:nvCxnSpPr>
        <xdr:cNvPr id="140" name="直線コネクタ 139"/>
        <xdr:cNvCxnSpPr/>
      </xdr:nvCxnSpPr>
      <xdr:spPr>
        <a:xfrm flipV="1">
          <a:off x="1447800" y="106309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0" name="楕円 149"/>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1"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2" name="楕円 151"/>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3" name="テキスト ボックス 152"/>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4" name="楕円 153"/>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5" name="テキスト ボックス 154"/>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6" name="楕円 155"/>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7" name="テキスト ボックス 156"/>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8" name="楕円 157"/>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9" name="テキスト ボックス 158"/>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[425,509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22155</xdr:rowOff>
    </xdr:from>
    <xdr:to>
      <xdr:col>23</xdr:col>
      <xdr:colOff>133350</xdr:colOff>
      <xdr:row>88</xdr:row>
      <xdr:rowOff>40430</xdr:rowOff>
    </xdr:to>
    <xdr:cxnSp macro="">
      <xdr:nvCxnSpPr>
        <xdr:cNvPr id="194" name="直線コネクタ 193"/>
        <xdr:cNvCxnSpPr/>
      </xdr:nvCxnSpPr>
      <xdr:spPr>
        <a:xfrm flipV="1">
          <a:off x="4114800" y="15109755"/>
          <a:ext cx="8382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93957</xdr:rowOff>
    </xdr:from>
    <xdr:to>
      <xdr:col>19</xdr:col>
      <xdr:colOff>133350</xdr:colOff>
      <xdr:row>88</xdr:row>
      <xdr:rowOff>40430</xdr:rowOff>
    </xdr:to>
    <xdr:cxnSp macro="">
      <xdr:nvCxnSpPr>
        <xdr:cNvPr id="197" name="直線コネクタ 196"/>
        <xdr:cNvCxnSpPr/>
      </xdr:nvCxnSpPr>
      <xdr:spPr>
        <a:xfrm>
          <a:off x="3225800" y="15010107"/>
          <a:ext cx="889000" cy="1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22640</xdr:rowOff>
    </xdr:from>
    <xdr:to>
      <xdr:col>15</xdr:col>
      <xdr:colOff>82550</xdr:colOff>
      <xdr:row>87</xdr:row>
      <xdr:rowOff>93957</xdr:rowOff>
    </xdr:to>
    <xdr:cxnSp macro="">
      <xdr:nvCxnSpPr>
        <xdr:cNvPr id="200" name="直線コネクタ 199"/>
        <xdr:cNvCxnSpPr/>
      </xdr:nvCxnSpPr>
      <xdr:spPr>
        <a:xfrm>
          <a:off x="2336800" y="14938790"/>
          <a:ext cx="889000" cy="7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22640</xdr:rowOff>
    </xdr:from>
    <xdr:to>
      <xdr:col>11</xdr:col>
      <xdr:colOff>31750</xdr:colOff>
      <xdr:row>87</xdr:row>
      <xdr:rowOff>55987</xdr:rowOff>
    </xdr:to>
    <xdr:cxnSp macro="">
      <xdr:nvCxnSpPr>
        <xdr:cNvPr id="203" name="直線コネクタ 202"/>
        <xdr:cNvCxnSpPr/>
      </xdr:nvCxnSpPr>
      <xdr:spPr>
        <a:xfrm flipV="1">
          <a:off x="1447800" y="14938790"/>
          <a:ext cx="889000" cy="3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142805</xdr:rowOff>
    </xdr:from>
    <xdr:to>
      <xdr:col>23</xdr:col>
      <xdr:colOff>184150</xdr:colOff>
      <xdr:row>88</xdr:row>
      <xdr:rowOff>72955</xdr:rowOff>
    </xdr:to>
    <xdr:sp macro="" textlink="">
      <xdr:nvSpPr>
        <xdr:cNvPr id="213" name="楕円 212"/>
        <xdr:cNvSpPr/>
      </xdr:nvSpPr>
      <xdr:spPr>
        <a:xfrm>
          <a:off x="4902200" y="150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114882</xdr:rowOff>
    </xdr:from>
    <xdr:ext cx="762000" cy="259045"/>
    <xdr:sp macro="" textlink="">
      <xdr:nvSpPr>
        <xdr:cNvPr id="214" name="人件費・物件費等の状況該当値テキスト"/>
        <xdr:cNvSpPr txBox="1"/>
      </xdr:nvSpPr>
      <xdr:spPr>
        <a:xfrm>
          <a:off x="5041900" y="1503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161080</xdr:rowOff>
    </xdr:from>
    <xdr:to>
      <xdr:col>19</xdr:col>
      <xdr:colOff>184150</xdr:colOff>
      <xdr:row>88</xdr:row>
      <xdr:rowOff>91230</xdr:rowOff>
    </xdr:to>
    <xdr:sp macro="" textlink="">
      <xdr:nvSpPr>
        <xdr:cNvPr id="215" name="楕円 214"/>
        <xdr:cNvSpPr/>
      </xdr:nvSpPr>
      <xdr:spPr>
        <a:xfrm>
          <a:off x="4064000" y="150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76007</xdr:rowOff>
    </xdr:from>
    <xdr:ext cx="736600" cy="259045"/>
    <xdr:sp macro="" textlink="">
      <xdr:nvSpPr>
        <xdr:cNvPr id="216" name="テキスト ボックス 215"/>
        <xdr:cNvSpPr txBox="1"/>
      </xdr:nvSpPr>
      <xdr:spPr>
        <a:xfrm>
          <a:off x="3733800" y="1516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43157</xdr:rowOff>
    </xdr:from>
    <xdr:to>
      <xdr:col>15</xdr:col>
      <xdr:colOff>133350</xdr:colOff>
      <xdr:row>87</xdr:row>
      <xdr:rowOff>144757</xdr:rowOff>
    </xdr:to>
    <xdr:sp macro="" textlink="">
      <xdr:nvSpPr>
        <xdr:cNvPr id="217" name="楕円 216"/>
        <xdr:cNvSpPr/>
      </xdr:nvSpPr>
      <xdr:spPr>
        <a:xfrm>
          <a:off x="3175000" y="149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129534</xdr:rowOff>
    </xdr:from>
    <xdr:ext cx="762000" cy="259045"/>
    <xdr:sp macro="" textlink="">
      <xdr:nvSpPr>
        <xdr:cNvPr id="218" name="テキスト ボックス 217"/>
        <xdr:cNvSpPr txBox="1"/>
      </xdr:nvSpPr>
      <xdr:spPr>
        <a:xfrm>
          <a:off x="2844800" y="1504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143290</xdr:rowOff>
    </xdr:from>
    <xdr:to>
      <xdr:col>11</xdr:col>
      <xdr:colOff>82550</xdr:colOff>
      <xdr:row>87</xdr:row>
      <xdr:rowOff>73440</xdr:rowOff>
    </xdr:to>
    <xdr:sp macro="" textlink="">
      <xdr:nvSpPr>
        <xdr:cNvPr id="219" name="楕円 218"/>
        <xdr:cNvSpPr/>
      </xdr:nvSpPr>
      <xdr:spPr>
        <a:xfrm>
          <a:off x="2286000" y="148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58217</xdr:rowOff>
    </xdr:from>
    <xdr:ext cx="762000" cy="259045"/>
    <xdr:sp macro="" textlink="">
      <xdr:nvSpPr>
        <xdr:cNvPr id="220" name="テキスト ボックス 219"/>
        <xdr:cNvSpPr txBox="1"/>
      </xdr:nvSpPr>
      <xdr:spPr>
        <a:xfrm>
          <a:off x="1955800" y="1497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5187</xdr:rowOff>
    </xdr:from>
    <xdr:to>
      <xdr:col>7</xdr:col>
      <xdr:colOff>31750</xdr:colOff>
      <xdr:row>87</xdr:row>
      <xdr:rowOff>106787</xdr:rowOff>
    </xdr:to>
    <xdr:sp macro="" textlink="">
      <xdr:nvSpPr>
        <xdr:cNvPr id="221" name="楕円 220"/>
        <xdr:cNvSpPr/>
      </xdr:nvSpPr>
      <xdr:spPr>
        <a:xfrm>
          <a:off x="1397000" y="149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91564</xdr:rowOff>
    </xdr:from>
    <xdr:ext cx="762000" cy="259045"/>
    <xdr:sp macro="" textlink="">
      <xdr:nvSpPr>
        <xdr:cNvPr id="222" name="テキスト ボックス 221"/>
        <xdr:cNvSpPr txBox="1"/>
      </xdr:nvSpPr>
      <xdr:spPr>
        <a:xfrm>
          <a:off x="1066800" y="15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類似団体平均を上回っており、国と比べても同水準となってきていることから、今後は年齢構成を見据えた職員定数管理の適正化を図り、類似団体の平均水準まで低下させるよう努める。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2539</xdr:rowOff>
    </xdr:to>
    <xdr:cxnSp macro="">
      <xdr:nvCxnSpPr>
        <xdr:cNvPr id="256" name="直線コネクタ 255"/>
        <xdr:cNvCxnSpPr/>
      </xdr:nvCxnSpPr>
      <xdr:spPr>
        <a:xfrm>
          <a:off x="16179800" y="148463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66887</xdr:rowOff>
    </xdr:to>
    <xdr:cxnSp macro="">
      <xdr:nvCxnSpPr>
        <xdr:cNvPr id="259" name="直線コネクタ 258"/>
        <xdr:cNvCxnSpPr/>
      </xdr:nvCxnSpPr>
      <xdr:spPr>
        <a:xfrm flipV="1">
          <a:off x="15290800" y="1484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34713</xdr:rowOff>
    </xdr:from>
    <xdr:to>
      <xdr:col>72</xdr:col>
      <xdr:colOff>203200</xdr:colOff>
      <xdr:row>87</xdr:row>
      <xdr:rowOff>66887</xdr:rowOff>
    </xdr:to>
    <xdr:cxnSp macro="">
      <xdr:nvCxnSpPr>
        <xdr:cNvPr id="262" name="直線コネクタ 261"/>
        <xdr:cNvCxnSpPr/>
      </xdr:nvCxnSpPr>
      <xdr:spPr>
        <a:xfrm>
          <a:off x="14401800" y="1495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34713</xdr:rowOff>
    </xdr:to>
    <xdr:cxnSp macro="">
      <xdr:nvCxnSpPr>
        <xdr:cNvPr id="265" name="直線コネクタ 264"/>
        <xdr:cNvCxnSpPr/>
      </xdr:nvCxnSpPr>
      <xdr:spPr>
        <a:xfrm>
          <a:off x="13512800" y="1487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5" name="楕円 274"/>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6"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7" name="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8" name="テキスト ボックス 277"/>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16087</xdr:rowOff>
    </xdr:from>
    <xdr:to>
      <xdr:col>73</xdr:col>
      <xdr:colOff>44450</xdr:colOff>
      <xdr:row>87</xdr:row>
      <xdr:rowOff>117687</xdr:rowOff>
    </xdr:to>
    <xdr:sp macro="" textlink="">
      <xdr:nvSpPr>
        <xdr:cNvPr id="279" name="楕円 278"/>
        <xdr:cNvSpPr/>
      </xdr:nvSpPr>
      <xdr:spPr>
        <a:xfrm>
          <a:off x="15240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102464</xdr:rowOff>
    </xdr:from>
    <xdr:ext cx="762000" cy="259045"/>
    <xdr:sp macro="" textlink="">
      <xdr:nvSpPr>
        <xdr:cNvPr id="280" name="テキスト ボックス 279"/>
        <xdr:cNvSpPr txBox="1"/>
      </xdr:nvSpPr>
      <xdr:spPr>
        <a:xfrm>
          <a:off x="14909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81" name="楕円 280"/>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70290</xdr:rowOff>
    </xdr:from>
    <xdr:ext cx="762000" cy="259045"/>
    <xdr:sp macro="" textlink="">
      <xdr:nvSpPr>
        <xdr:cNvPr id="282" name="テキスト ボックス 281"/>
        <xdr:cNvSpPr txBox="1"/>
      </xdr:nvSpPr>
      <xdr:spPr>
        <a:xfrm>
          <a:off x="14020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3" name="楕円 282"/>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4" name="テキスト ボックス 283"/>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保育所５箇所及び診療所４箇所を直営するほか、町立高等学校を有することから職員数が多く、類似団体平均を大きく上回っている状況である。今後は人口の推移、退職者と新規採用者のバランス、年齢構成を見据えた職員定数管理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89444</xdr:rowOff>
    </xdr:from>
    <xdr:to>
      <xdr:col>81</xdr:col>
      <xdr:colOff>44450</xdr:colOff>
      <xdr:row>66</xdr:row>
      <xdr:rowOff>131500</xdr:rowOff>
    </xdr:to>
    <xdr:cxnSp macro="">
      <xdr:nvCxnSpPr>
        <xdr:cNvPr id="321" name="直線コネクタ 320"/>
        <xdr:cNvCxnSpPr/>
      </xdr:nvCxnSpPr>
      <xdr:spPr>
        <a:xfrm>
          <a:off x="16179800" y="11405144"/>
          <a:ext cx="838200" cy="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69451</xdr:rowOff>
    </xdr:from>
    <xdr:to>
      <xdr:col>77</xdr:col>
      <xdr:colOff>44450</xdr:colOff>
      <xdr:row>66</xdr:row>
      <xdr:rowOff>89444</xdr:rowOff>
    </xdr:to>
    <xdr:cxnSp macro="">
      <xdr:nvCxnSpPr>
        <xdr:cNvPr id="324" name="直線コネクタ 323"/>
        <xdr:cNvCxnSpPr/>
      </xdr:nvCxnSpPr>
      <xdr:spPr>
        <a:xfrm>
          <a:off x="15290800" y="11385151"/>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53594</xdr:rowOff>
    </xdr:from>
    <xdr:to>
      <xdr:col>72</xdr:col>
      <xdr:colOff>203200</xdr:colOff>
      <xdr:row>66</xdr:row>
      <xdr:rowOff>69451</xdr:rowOff>
    </xdr:to>
    <xdr:cxnSp macro="">
      <xdr:nvCxnSpPr>
        <xdr:cNvPr id="327" name="直線コネクタ 326"/>
        <xdr:cNvCxnSpPr/>
      </xdr:nvCxnSpPr>
      <xdr:spPr>
        <a:xfrm>
          <a:off x="14401800" y="11369294"/>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28774</xdr:rowOff>
    </xdr:from>
    <xdr:to>
      <xdr:col>68</xdr:col>
      <xdr:colOff>152400</xdr:colOff>
      <xdr:row>66</xdr:row>
      <xdr:rowOff>53594</xdr:rowOff>
    </xdr:to>
    <xdr:cxnSp macro="">
      <xdr:nvCxnSpPr>
        <xdr:cNvPr id="330" name="直線コネクタ 329"/>
        <xdr:cNvCxnSpPr/>
      </xdr:nvCxnSpPr>
      <xdr:spPr>
        <a:xfrm>
          <a:off x="13512800" y="11344474"/>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80700</xdr:rowOff>
    </xdr:from>
    <xdr:to>
      <xdr:col>81</xdr:col>
      <xdr:colOff>95250</xdr:colOff>
      <xdr:row>67</xdr:row>
      <xdr:rowOff>10850</xdr:rowOff>
    </xdr:to>
    <xdr:sp macro="" textlink="">
      <xdr:nvSpPr>
        <xdr:cNvPr id="340" name="楕円 339"/>
        <xdr:cNvSpPr/>
      </xdr:nvSpPr>
      <xdr:spPr>
        <a:xfrm>
          <a:off x="16967200" y="113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148027</xdr:rowOff>
    </xdr:from>
    <xdr:ext cx="762000" cy="259045"/>
    <xdr:sp macro="" textlink="">
      <xdr:nvSpPr>
        <xdr:cNvPr id="341" name="定員管理の状況該当値テキスト"/>
        <xdr:cNvSpPr txBox="1"/>
      </xdr:nvSpPr>
      <xdr:spPr>
        <a:xfrm>
          <a:off x="17106900" y="112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38644</xdr:rowOff>
    </xdr:from>
    <xdr:to>
      <xdr:col>77</xdr:col>
      <xdr:colOff>95250</xdr:colOff>
      <xdr:row>66</xdr:row>
      <xdr:rowOff>140244</xdr:rowOff>
    </xdr:to>
    <xdr:sp macro="" textlink="">
      <xdr:nvSpPr>
        <xdr:cNvPr id="342" name="楕円 341"/>
        <xdr:cNvSpPr/>
      </xdr:nvSpPr>
      <xdr:spPr>
        <a:xfrm>
          <a:off x="161290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125021</xdr:rowOff>
    </xdr:from>
    <xdr:ext cx="736600" cy="259045"/>
    <xdr:sp macro="" textlink="">
      <xdr:nvSpPr>
        <xdr:cNvPr id="343" name="テキスト ボックス 342"/>
        <xdr:cNvSpPr txBox="1"/>
      </xdr:nvSpPr>
      <xdr:spPr>
        <a:xfrm>
          <a:off x="15798800" y="114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18651</xdr:rowOff>
    </xdr:from>
    <xdr:to>
      <xdr:col>73</xdr:col>
      <xdr:colOff>44450</xdr:colOff>
      <xdr:row>66</xdr:row>
      <xdr:rowOff>120251</xdr:rowOff>
    </xdr:to>
    <xdr:sp macro="" textlink="">
      <xdr:nvSpPr>
        <xdr:cNvPr id="344" name="楕円 343"/>
        <xdr:cNvSpPr/>
      </xdr:nvSpPr>
      <xdr:spPr>
        <a:xfrm>
          <a:off x="15240000" y="113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105028</xdr:rowOff>
    </xdr:from>
    <xdr:ext cx="762000" cy="259045"/>
    <xdr:sp macro="" textlink="">
      <xdr:nvSpPr>
        <xdr:cNvPr id="345" name="テキスト ボックス 344"/>
        <xdr:cNvSpPr txBox="1"/>
      </xdr:nvSpPr>
      <xdr:spPr>
        <a:xfrm>
          <a:off x="14909800" y="1142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2794</xdr:rowOff>
    </xdr:from>
    <xdr:to>
      <xdr:col>68</xdr:col>
      <xdr:colOff>203200</xdr:colOff>
      <xdr:row>66</xdr:row>
      <xdr:rowOff>104394</xdr:rowOff>
    </xdr:to>
    <xdr:sp macro="" textlink="">
      <xdr:nvSpPr>
        <xdr:cNvPr id="346" name="楕円 345"/>
        <xdr:cNvSpPr/>
      </xdr:nvSpPr>
      <xdr:spPr>
        <a:xfrm>
          <a:off x="14351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89171</xdr:rowOff>
    </xdr:from>
    <xdr:ext cx="762000" cy="259045"/>
    <xdr:sp macro="" textlink="">
      <xdr:nvSpPr>
        <xdr:cNvPr id="347" name="テキスト ボックス 346"/>
        <xdr:cNvSpPr txBox="1"/>
      </xdr:nvSpPr>
      <xdr:spPr>
        <a:xfrm>
          <a:off x="14020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149424</xdr:rowOff>
    </xdr:from>
    <xdr:to>
      <xdr:col>64</xdr:col>
      <xdr:colOff>152400</xdr:colOff>
      <xdr:row>66</xdr:row>
      <xdr:rowOff>79574</xdr:rowOff>
    </xdr:to>
    <xdr:sp macro="" textlink="">
      <xdr:nvSpPr>
        <xdr:cNvPr id="348" name="楕円 347"/>
        <xdr:cNvSpPr/>
      </xdr:nvSpPr>
      <xdr:spPr>
        <a:xfrm>
          <a:off x="13462000" y="11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64351</xdr:rowOff>
    </xdr:from>
    <xdr:ext cx="762000" cy="259045"/>
    <xdr:sp macro="" textlink="">
      <xdr:nvSpPr>
        <xdr:cNvPr id="349" name="テキスト ボックス 348"/>
        <xdr:cNvSpPr txBox="1"/>
      </xdr:nvSpPr>
      <xdr:spPr>
        <a:xfrm>
          <a:off x="13131800" y="1138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平成１９年度以降、毎年度改善されてきたが、平成３０年度から新庁舎建設事業が開始され、</a:t>
          </a:r>
          <a:r>
            <a:rPr kumimoji="1" lang="ja-JP" altLang="en-US" sz="1400">
              <a:solidFill>
                <a:schemeClr val="dk1"/>
              </a:solidFill>
              <a:effectLst/>
              <a:latin typeface="+mn-lt"/>
              <a:ea typeface="+mn-ea"/>
              <a:cs typeface="+mn-cs"/>
            </a:rPr>
            <a:t>緊急防災・減災事業債を財源としていることから、将来的に悪化していくことが予想されるが、今後は</a:t>
          </a:r>
          <a:r>
            <a:rPr kumimoji="1" lang="ja-JP" altLang="ja-JP" sz="1400">
              <a:solidFill>
                <a:schemeClr val="dk1"/>
              </a:solidFill>
              <a:effectLst/>
              <a:latin typeface="+mn-lt"/>
              <a:ea typeface="+mn-ea"/>
              <a:cs typeface="+mn-cs"/>
            </a:rPr>
            <a:t>必要事業を見極め地方債の発行を抑制するなど改善を目指す。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42</xdr:row>
      <xdr:rowOff>68834</xdr:rowOff>
    </xdr:to>
    <xdr:cxnSp macro="">
      <xdr:nvCxnSpPr>
        <xdr:cNvPr id="380" name="直線コネクタ 379"/>
        <xdr:cNvCxnSpPr/>
      </xdr:nvCxnSpPr>
      <xdr:spPr>
        <a:xfrm>
          <a:off x="16179800" y="72600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59182</xdr:rowOff>
    </xdr:to>
    <xdr:cxnSp macro="">
      <xdr:nvCxnSpPr>
        <xdr:cNvPr id="383" name="直線コネクタ 382"/>
        <xdr:cNvCxnSpPr/>
      </xdr:nvCxnSpPr>
      <xdr:spPr>
        <a:xfrm>
          <a:off x="15290800" y="723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30226</xdr:rowOff>
    </xdr:to>
    <xdr:cxnSp macro="">
      <xdr:nvCxnSpPr>
        <xdr:cNvPr id="386" name="直線コネクタ 385"/>
        <xdr:cNvCxnSpPr/>
      </xdr:nvCxnSpPr>
      <xdr:spPr>
        <a:xfrm>
          <a:off x="14401800" y="72263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54356</xdr:rowOff>
    </xdr:to>
    <xdr:cxnSp macro="">
      <xdr:nvCxnSpPr>
        <xdr:cNvPr id="389" name="直線コネクタ 388"/>
        <xdr:cNvCxnSpPr/>
      </xdr:nvCxnSpPr>
      <xdr:spPr>
        <a:xfrm flipV="1">
          <a:off x="13512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99" name="楕円 398"/>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400"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401" name="楕円 400"/>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402" name="テキスト ボックス 401"/>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3" name="楕円 402"/>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4" name="テキスト ボックス 40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7" name="楕円 406"/>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8" name="テキスト ボックス 407"/>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行政面積が広く集落が点在していることから、学校や集会施設、道路等のインフラ整備を実施したことにより地方債残高が多額となっているが、厳しい財政状況に鑑み地方債の発行を抑制しているところであり、平成２４年度以降、大きく改善されたところである。しかし、平成３０年度から新庁舎建設が開始されることから、今後も必要な事業を見極め地方債発行を抑制するとともに、財政調整基金の積み立てなど将来の負担に備える。</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158293</xdr:rowOff>
    </xdr:from>
    <xdr:to>
      <xdr:col>81</xdr:col>
      <xdr:colOff>44450</xdr:colOff>
      <xdr:row>16</xdr:row>
      <xdr:rowOff>130658</xdr:rowOff>
    </xdr:to>
    <xdr:cxnSp macro="">
      <xdr:nvCxnSpPr>
        <xdr:cNvPr id="440" name="直線コネクタ 439"/>
        <xdr:cNvCxnSpPr/>
      </xdr:nvCxnSpPr>
      <xdr:spPr>
        <a:xfrm flipV="1">
          <a:off x="16179800" y="2730043"/>
          <a:ext cx="838200" cy="1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130658</xdr:rowOff>
    </xdr:from>
    <xdr:to>
      <xdr:col>77</xdr:col>
      <xdr:colOff>44450</xdr:colOff>
      <xdr:row>16</xdr:row>
      <xdr:rowOff>148031</xdr:rowOff>
    </xdr:to>
    <xdr:cxnSp macro="">
      <xdr:nvCxnSpPr>
        <xdr:cNvPr id="443" name="直線コネクタ 442"/>
        <xdr:cNvCxnSpPr/>
      </xdr:nvCxnSpPr>
      <xdr:spPr>
        <a:xfrm flipV="1">
          <a:off x="15290800" y="287385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148031</xdr:rowOff>
    </xdr:from>
    <xdr:to>
      <xdr:col>72</xdr:col>
      <xdr:colOff>203200</xdr:colOff>
      <xdr:row>17</xdr:row>
      <xdr:rowOff>110744</xdr:rowOff>
    </xdr:to>
    <xdr:cxnSp macro="">
      <xdr:nvCxnSpPr>
        <xdr:cNvPr id="446" name="直線コネクタ 445"/>
        <xdr:cNvCxnSpPr/>
      </xdr:nvCxnSpPr>
      <xdr:spPr>
        <a:xfrm flipV="1">
          <a:off x="14401800" y="2891231"/>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110744</xdr:rowOff>
    </xdr:from>
    <xdr:to>
      <xdr:col>68</xdr:col>
      <xdr:colOff>152400</xdr:colOff>
      <xdr:row>18</xdr:row>
      <xdr:rowOff>133299</xdr:rowOff>
    </xdr:to>
    <xdr:cxnSp macro="">
      <xdr:nvCxnSpPr>
        <xdr:cNvPr id="449" name="直線コネクタ 448"/>
        <xdr:cNvCxnSpPr/>
      </xdr:nvCxnSpPr>
      <xdr:spPr>
        <a:xfrm flipV="1">
          <a:off x="13512800" y="3025394"/>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107493</xdr:rowOff>
    </xdr:from>
    <xdr:to>
      <xdr:col>81</xdr:col>
      <xdr:colOff>95250</xdr:colOff>
      <xdr:row>16</xdr:row>
      <xdr:rowOff>37643</xdr:rowOff>
    </xdr:to>
    <xdr:sp macro="" textlink="">
      <xdr:nvSpPr>
        <xdr:cNvPr id="459" name="楕円 458"/>
        <xdr:cNvSpPr/>
      </xdr:nvSpPr>
      <xdr:spPr>
        <a:xfrm>
          <a:off x="16967200" y="2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79570</xdr:rowOff>
    </xdr:from>
    <xdr:ext cx="762000" cy="259045"/>
    <xdr:sp macro="" textlink="">
      <xdr:nvSpPr>
        <xdr:cNvPr id="460" name="将来負担の状況該当値テキスト"/>
        <xdr:cNvSpPr txBox="1"/>
      </xdr:nvSpPr>
      <xdr:spPr>
        <a:xfrm>
          <a:off x="17106900" y="26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79858</xdr:rowOff>
    </xdr:from>
    <xdr:to>
      <xdr:col>77</xdr:col>
      <xdr:colOff>95250</xdr:colOff>
      <xdr:row>17</xdr:row>
      <xdr:rowOff>10008</xdr:rowOff>
    </xdr:to>
    <xdr:sp macro="" textlink="">
      <xdr:nvSpPr>
        <xdr:cNvPr id="461" name="楕円 460"/>
        <xdr:cNvSpPr/>
      </xdr:nvSpPr>
      <xdr:spPr>
        <a:xfrm>
          <a:off x="16129000" y="28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166235</xdr:rowOff>
    </xdr:from>
    <xdr:ext cx="736600" cy="259045"/>
    <xdr:sp macro="" textlink="">
      <xdr:nvSpPr>
        <xdr:cNvPr id="462" name="テキスト ボックス 461"/>
        <xdr:cNvSpPr txBox="1"/>
      </xdr:nvSpPr>
      <xdr:spPr>
        <a:xfrm>
          <a:off x="15798800" y="2909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97231</xdr:rowOff>
    </xdr:from>
    <xdr:to>
      <xdr:col>73</xdr:col>
      <xdr:colOff>44450</xdr:colOff>
      <xdr:row>17</xdr:row>
      <xdr:rowOff>27381</xdr:rowOff>
    </xdr:to>
    <xdr:sp macro="" textlink="">
      <xdr:nvSpPr>
        <xdr:cNvPr id="463" name="楕円 462"/>
        <xdr:cNvSpPr/>
      </xdr:nvSpPr>
      <xdr:spPr>
        <a:xfrm>
          <a:off x="15240000" y="28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12158</xdr:rowOff>
    </xdr:from>
    <xdr:ext cx="762000" cy="259045"/>
    <xdr:sp macro="" textlink="">
      <xdr:nvSpPr>
        <xdr:cNvPr id="464" name="テキスト ボックス 463"/>
        <xdr:cNvSpPr txBox="1"/>
      </xdr:nvSpPr>
      <xdr:spPr>
        <a:xfrm>
          <a:off x="14909800" y="292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59944</xdr:rowOff>
    </xdr:from>
    <xdr:to>
      <xdr:col>68</xdr:col>
      <xdr:colOff>203200</xdr:colOff>
      <xdr:row>17</xdr:row>
      <xdr:rowOff>161544</xdr:rowOff>
    </xdr:to>
    <xdr:sp macro="" textlink="">
      <xdr:nvSpPr>
        <xdr:cNvPr id="465" name="楕円 464"/>
        <xdr:cNvSpPr/>
      </xdr:nvSpPr>
      <xdr:spPr>
        <a:xfrm>
          <a:off x="14351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146321</xdr:rowOff>
    </xdr:from>
    <xdr:ext cx="762000" cy="259045"/>
    <xdr:sp macro="" textlink="">
      <xdr:nvSpPr>
        <xdr:cNvPr id="466" name="テキスト ボックス 465"/>
        <xdr:cNvSpPr txBox="1"/>
      </xdr:nvSpPr>
      <xdr:spPr>
        <a:xfrm>
          <a:off x="14020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82499</xdr:rowOff>
    </xdr:from>
    <xdr:to>
      <xdr:col>64</xdr:col>
      <xdr:colOff>152400</xdr:colOff>
      <xdr:row>19</xdr:row>
      <xdr:rowOff>12649</xdr:rowOff>
    </xdr:to>
    <xdr:sp macro="" textlink="">
      <xdr:nvSpPr>
        <xdr:cNvPr id="467" name="楕円 466"/>
        <xdr:cNvSpPr/>
      </xdr:nvSpPr>
      <xdr:spPr>
        <a:xfrm>
          <a:off x="13462000" y="31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168876</xdr:rowOff>
    </xdr:from>
    <xdr:ext cx="762000" cy="259045"/>
    <xdr:sp macro="" textlink="">
      <xdr:nvSpPr>
        <xdr:cNvPr id="468" name="テキスト ボックス 467"/>
        <xdr:cNvSpPr txBox="1"/>
      </xdr:nvSpPr>
      <xdr:spPr>
        <a:xfrm>
          <a:off x="13131800" y="325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保育所５箇所及び診療所４箇所を直営するほか、町立高等学校を有することから職員数が多く、人件費が多額となっていることが類似団体平均を大きく上回っている要因である。今後は人口の推移、退職者と新規採用者のバランス、年齢構成を見据えた職員定数管理の適正化を図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76708</xdr:rowOff>
    </xdr:to>
    <xdr:cxnSp macro="">
      <xdr:nvCxnSpPr>
        <xdr:cNvPr id="64" name="直線コネクタ 63"/>
        <xdr:cNvCxnSpPr/>
      </xdr:nvCxnSpPr>
      <xdr:spPr>
        <a:xfrm flipV="1">
          <a:off x="3987800" y="647293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38</xdr:row>
      <xdr:rowOff>76708</xdr:rowOff>
    </xdr:to>
    <xdr:cxnSp macro="">
      <xdr:nvCxnSpPr>
        <xdr:cNvPr id="67" name="直線コネクタ 66"/>
        <xdr:cNvCxnSpPr/>
      </xdr:nvCxnSpPr>
      <xdr:spPr>
        <a:xfrm>
          <a:off x="3098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62992</xdr:rowOff>
    </xdr:from>
    <xdr:to>
      <xdr:col>15</xdr:col>
      <xdr:colOff>98425</xdr:colOff>
      <xdr:row>38</xdr:row>
      <xdr:rowOff>99568</xdr:rowOff>
    </xdr:to>
    <xdr:cxnSp macro="">
      <xdr:nvCxnSpPr>
        <xdr:cNvPr id="70" name="直線コネクタ 69"/>
        <xdr:cNvCxnSpPr/>
      </xdr:nvCxnSpPr>
      <xdr:spPr>
        <a:xfrm flipV="1">
          <a:off x="2209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99568</xdr:rowOff>
    </xdr:from>
    <xdr:to>
      <xdr:col>11</xdr:col>
      <xdr:colOff>9525</xdr:colOff>
      <xdr:row>38</xdr:row>
      <xdr:rowOff>163576</xdr:rowOff>
    </xdr:to>
    <xdr:cxnSp macro="">
      <xdr:nvCxnSpPr>
        <xdr:cNvPr id="73" name="直線コネクタ 72"/>
        <xdr:cNvCxnSpPr/>
      </xdr:nvCxnSpPr>
      <xdr:spPr>
        <a:xfrm flipV="1">
          <a:off x="1320800" y="6614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25908</xdr:rowOff>
    </xdr:from>
    <xdr:to>
      <xdr:col>20</xdr:col>
      <xdr:colOff>38100</xdr:colOff>
      <xdr:row>38</xdr:row>
      <xdr:rowOff>127508</xdr:rowOff>
    </xdr:to>
    <xdr:sp macro="" textlink="">
      <xdr:nvSpPr>
        <xdr:cNvPr id="85" name="楕円 84"/>
        <xdr:cNvSpPr/>
      </xdr:nvSpPr>
      <xdr:spPr>
        <a:xfrm>
          <a:off x="3937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112285</xdr:rowOff>
    </xdr:from>
    <xdr:ext cx="736600" cy="259045"/>
    <xdr:sp macro="" textlink="">
      <xdr:nvSpPr>
        <xdr:cNvPr id="86" name="テキスト ボックス 85"/>
        <xdr:cNvSpPr txBox="1"/>
      </xdr:nvSpPr>
      <xdr:spPr>
        <a:xfrm>
          <a:off x="3606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112776</xdr:rowOff>
    </xdr:from>
    <xdr:to>
      <xdr:col>6</xdr:col>
      <xdr:colOff>171450</xdr:colOff>
      <xdr:row>39</xdr:row>
      <xdr:rowOff>42926</xdr:rowOff>
    </xdr:to>
    <xdr:sp macro="" textlink="">
      <xdr:nvSpPr>
        <xdr:cNvPr id="91" name="楕円 90"/>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27703</xdr:rowOff>
    </xdr:from>
    <xdr:ext cx="762000" cy="259045"/>
    <xdr:sp macro="" textlink="">
      <xdr:nvSpPr>
        <xdr:cNvPr id="92" name="テキスト ボックス 91"/>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人件費同様、直営施設や町立高等学校及び多くの公共施設を有することから平成２５年度までは類似団体平均を上回っていたが、公共施設の適正な配置及び管理の結果、平成２６年度以降においては類似団体平均を下回ることとなった。今後も適正に管理し、経費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56134</xdr:rowOff>
    </xdr:to>
    <xdr:cxnSp macro="">
      <xdr:nvCxnSpPr>
        <xdr:cNvPr id="122" name="直線コネクタ 121"/>
        <xdr:cNvCxnSpPr/>
      </xdr:nvCxnSpPr>
      <xdr:spPr>
        <a:xfrm>
          <a:off x="15671800" y="2943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17</xdr:row>
      <xdr:rowOff>28702</xdr:rowOff>
    </xdr:to>
    <xdr:cxnSp macro="">
      <xdr:nvCxnSpPr>
        <xdr:cNvPr id="125" name="直線コネクタ 124"/>
        <xdr:cNvCxnSpPr/>
      </xdr:nvCxnSpPr>
      <xdr:spPr>
        <a:xfrm>
          <a:off x="14782800" y="2842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99568</xdr:rowOff>
    </xdr:to>
    <xdr:cxnSp macro="">
      <xdr:nvCxnSpPr>
        <xdr:cNvPr id="128" name="直線コネクタ 127"/>
        <xdr:cNvCxnSpPr/>
      </xdr:nvCxnSpPr>
      <xdr:spPr>
        <a:xfrm>
          <a:off x="13893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127000</xdr:rowOff>
    </xdr:to>
    <xdr:cxnSp macro="">
      <xdr:nvCxnSpPr>
        <xdr:cNvPr id="131" name="直線コネクタ 130"/>
        <xdr:cNvCxnSpPr/>
      </xdr:nvCxnSpPr>
      <xdr:spPr>
        <a:xfrm flipV="1">
          <a:off x="13004800" y="2829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148861</xdr:rowOff>
    </xdr:from>
    <xdr:ext cx="762000" cy="259045"/>
    <xdr:sp macro="" textlink="">
      <xdr:nvSpPr>
        <xdr:cNvPr id="142" name="物件費該当値テキスト"/>
        <xdr:cNvSpPr txBox="1"/>
      </xdr:nvSpPr>
      <xdr:spPr>
        <a:xfrm>
          <a:off x="165989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4" name="テキスト ボックス 143"/>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5" name="楕円 144"/>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6" name="テキスト ボックス 145"/>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7" name="楕円 146"/>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48" name="テキスト ボックス 147"/>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補助・単独事業ともに負担が少なく類似団体平均を下回っている。</a:t>
          </a:r>
          <a:endParaRPr lang="ja-JP" altLang="ja-JP" sz="1400">
            <a:effectLst/>
          </a:endParaRPr>
        </a:p>
        <a:p>
          <a:r>
            <a:rPr kumimoji="1" lang="ja-JP" altLang="ja-JP" sz="1400">
              <a:solidFill>
                <a:schemeClr val="dk1"/>
              </a:solidFill>
              <a:effectLst/>
              <a:latin typeface="+mn-lt"/>
              <a:ea typeface="+mn-ea"/>
              <a:cs typeface="+mn-cs"/>
            </a:rPr>
            <a:t>　今後においては、高齢化や少子化対策などにより負担が増加していくことが見込まれることから、適正な制度運用により過度の財政負担が生じないよう努める。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165100</xdr:rowOff>
    </xdr:from>
    <xdr:to>
      <xdr:col>24</xdr:col>
      <xdr:colOff>25400</xdr:colOff>
      <xdr:row>53</xdr:row>
      <xdr:rowOff>50800</xdr:rowOff>
    </xdr:to>
    <xdr:cxnSp macro="">
      <xdr:nvCxnSpPr>
        <xdr:cNvPr id="183" name="直線コネクタ 182"/>
        <xdr:cNvCxnSpPr/>
      </xdr:nvCxnSpPr>
      <xdr:spPr>
        <a:xfrm>
          <a:off x="3987800" y="9080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12700</xdr:rowOff>
    </xdr:to>
    <xdr:cxnSp macro="">
      <xdr:nvCxnSpPr>
        <xdr:cNvPr id="186" name="直線コネクタ 185"/>
        <xdr:cNvCxnSpPr/>
      </xdr:nvCxnSpPr>
      <xdr:spPr>
        <a:xfrm flipV="1">
          <a:off x="3098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12700</xdr:rowOff>
    </xdr:to>
    <xdr:cxnSp macro="">
      <xdr:nvCxnSpPr>
        <xdr:cNvPr id="189" name="直線コネクタ 188"/>
        <xdr:cNvCxnSpPr/>
      </xdr:nvCxnSpPr>
      <xdr:spPr>
        <a:xfrm>
          <a:off x="2209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52</xdr:row>
      <xdr:rowOff>127000</xdr:rowOff>
    </xdr:to>
    <xdr:cxnSp macro="">
      <xdr:nvCxnSpPr>
        <xdr:cNvPr id="192" name="直線コネクタ 191"/>
        <xdr:cNvCxnSpPr/>
      </xdr:nvCxnSpPr>
      <xdr:spPr>
        <a:xfrm>
          <a:off x="1320800" y="904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2" name="楕円 201"/>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3"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114300</xdr:rowOff>
    </xdr:from>
    <xdr:to>
      <xdr:col>20</xdr:col>
      <xdr:colOff>38100</xdr:colOff>
      <xdr:row>53</xdr:row>
      <xdr:rowOff>44450</xdr:rowOff>
    </xdr:to>
    <xdr:sp macro="" textlink="">
      <xdr:nvSpPr>
        <xdr:cNvPr id="204" name="楕円 203"/>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54627</xdr:rowOff>
    </xdr:from>
    <xdr:ext cx="736600" cy="259045"/>
    <xdr:sp macro="" textlink="">
      <xdr:nvSpPr>
        <xdr:cNvPr id="205" name="テキスト ボックス 204"/>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6" name="楕円 205"/>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7" name="テキスト ボックス 206"/>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08" name="楕円 207"/>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09" name="テキスト ボックス 208"/>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0" name="楕円 209"/>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1" name="テキスト ボックス 210"/>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下水道事業や水道事業会計に対し、施設の維持管理や地方債の償還に係る繰出しがあることから、平成２７年度までは類似団体平均を上回っている状況であったが、地方債の償還終了等により、平成２８年度からは類似団体平均を下回った。今後は独立採算の原則に基づき、経費節減や使用料等の滞納解消を図り、普通会計からの繰出金を減らすよう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165862</xdr:rowOff>
    </xdr:to>
    <xdr:cxnSp macro="">
      <xdr:nvCxnSpPr>
        <xdr:cNvPr id="241" name="直線コネクタ 240"/>
        <xdr:cNvCxnSpPr/>
      </xdr:nvCxnSpPr>
      <xdr:spPr>
        <a:xfrm flipV="1">
          <a:off x="15671800" y="9581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56</xdr:row>
      <xdr:rowOff>3556</xdr:rowOff>
    </xdr:to>
    <xdr:cxnSp macro="">
      <xdr:nvCxnSpPr>
        <xdr:cNvPr id="244" name="直線コネクタ 243"/>
        <xdr:cNvCxnSpPr/>
      </xdr:nvCxnSpPr>
      <xdr:spPr>
        <a:xfrm flipV="1">
          <a:off x="14782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140716</xdr:rowOff>
    </xdr:to>
    <xdr:cxnSp macro="">
      <xdr:nvCxnSpPr>
        <xdr:cNvPr id="247" name="直線コネクタ 246"/>
        <xdr:cNvCxnSpPr/>
      </xdr:nvCxnSpPr>
      <xdr:spPr>
        <a:xfrm flipV="1">
          <a:off x="13893800" y="9604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140716</xdr:rowOff>
    </xdr:from>
    <xdr:to>
      <xdr:col>69</xdr:col>
      <xdr:colOff>92075</xdr:colOff>
      <xdr:row>57</xdr:row>
      <xdr:rowOff>33274</xdr:rowOff>
    </xdr:to>
    <xdr:cxnSp macro="">
      <xdr:nvCxnSpPr>
        <xdr:cNvPr id="250" name="直線コネクタ 249"/>
        <xdr:cNvCxnSpPr/>
      </xdr:nvCxnSpPr>
      <xdr:spPr>
        <a:xfrm flipV="1">
          <a:off x="13004800" y="97419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0" name="楕円 259"/>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1"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2" name="楕円 261"/>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3" name="テキスト ボックス 262"/>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4" name="楕円 263"/>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5" name="テキスト ボックス 264"/>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6" name="楕円 265"/>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4843</xdr:rowOff>
    </xdr:from>
    <xdr:ext cx="762000" cy="259045"/>
    <xdr:sp macro="" textlink="">
      <xdr:nvSpPr>
        <xdr:cNvPr id="267" name="テキスト ボックス 266"/>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8" name="楕円 267"/>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9" name="テキスト ボックス 268"/>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類似団体平均と比べ低い水準となっているが、これは厳しい財政状況を鑑みて取り組んだ財政再建プランに基づき、単独で行う各種団体への補助金削減を実施した結果であり、今後も現水準を維持していく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8128</xdr:rowOff>
    </xdr:to>
    <xdr:cxnSp macro="">
      <xdr:nvCxnSpPr>
        <xdr:cNvPr id="299" name="直線コネクタ 298"/>
        <xdr:cNvCxnSpPr/>
      </xdr:nvCxnSpPr>
      <xdr:spPr>
        <a:xfrm>
          <a:off x="15671800" y="61574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26416</xdr:rowOff>
    </xdr:to>
    <xdr:cxnSp macro="">
      <xdr:nvCxnSpPr>
        <xdr:cNvPr id="302" name="直線コネクタ 301"/>
        <xdr:cNvCxnSpPr/>
      </xdr:nvCxnSpPr>
      <xdr:spPr>
        <a:xfrm flipV="1">
          <a:off x="14782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36</xdr:row>
      <xdr:rowOff>26416</xdr:rowOff>
    </xdr:to>
    <xdr:cxnSp macro="">
      <xdr:nvCxnSpPr>
        <xdr:cNvPr id="305" name="直線コネクタ 304"/>
        <xdr:cNvCxnSpPr/>
      </xdr:nvCxnSpPr>
      <xdr:spPr>
        <a:xfrm>
          <a:off x="13893800" y="60980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120142</xdr:rowOff>
    </xdr:to>
    <xdr:cxnSp macro="">
      <xdr:nvCxnSpPr>
        <xdr:cNvPr id="308" name="直線コネクタ 307"/>
        <xdr:cNvCxnSpPr/>
      </xdr:nvCxnSpPr>
      <xdr:spPr>
        <a:xfrm flipV="1">
          <a:off x="13004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8" name="楕円 317"/>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19"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0" name="楕円 319"/>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2" name="楕円 32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3" name="テキスト ボックス 32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4" name="楕円 32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5" name="テキスト ボックス 32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6" name="楕円 325"/>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7" name="テキスト ボックス 326"/>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平成</a:t>
          </a:r>
          <a:r>
            <a:rPr kumimoji="1" lang="ja-JP" altLang="en-US" sz="1200" baseline="0">
              <a:solidFill>
                <a:schemeClr val="dk1"/>
              </a:solidFill>
              <a:effectLst/>
              <a:latin typeface="+mn-lt"/>
              <a:ea typeface="+mn-ea"/>
              <a:cs typeface="+mn-cs"/>
            </a:rPr>
            <a:t>３０</a:t>
          </a:r>
          <a:r>
            <a:rPr kumimoji="1" lang="ja-JP" altLang="ja-JP" sz="1200" baseline="0">
              <a:solidFill>
                <a:schemeClr val="dk1"/>
              </a:solidFill>
              <a:effectLst/>
              <a:latin typeface="+mn-lt"/>
              <a:ea typeface="+mn-ea"/>
              <a:cs typeface="+mn-cs"/>
            </a:rPr>
            <a:t>年度では</a:t>
          </a:r>
          <a:r>
            <a:rPr kumimoji="1" lang="ja-JP" altLang="en-US" sz="1200" baseline="0">
              <a:solidFill>
                <a:schemeClr val="dk1"/>
              </a:solidFill>
              <a:effectLst/>
              <a:latin typeface="+mn-lt"/>
              <a:ea typeface="+mn-ea"/>
              <a:cs typeface="+mn-cs"/>
            </a:rPr>
            <a:t>２０</a:t>
          </a:r>
          <a:r>
            <a:rPr kumimoji="1" lang="ja-JP" altLang="ja-JP" sz="1200" baseline="0">
              <a:solidFill>
                <a:schemeClr val="dk1"/>
              </a:solidFill>
              <a:effectLst/>
              <a:latin typeface="+mn-lt"/>
              <a:ea typeface="+mn-ea"/>
              <a:cs typeface="+mn-cs"/>
            </a:rPr>
            <a:t>．</a:t>
          </a:r>
          <a:r>
            <a:rPr kumimoji="1" lang="ja-JP" altLang="en-US" sz="1200" baseline="0">
              <a:solidFill>
                <a:schemeClr val="dk1"/>
              </a:solidFill>
              <a:effectLst/>
              <a:latin typeface="+mn-lt"/>
              <a:ea typeface="+mn-ea"/>
              <a:cs typeface="+mn-cs"/>
            </a:rPr>
            <a:t>０</a:t>
          </a:r>
          <a:r>
            <a:rPr kumimoji="1" lang="ja-JP" altLang="ja-JP" sz="1200" baseline="0">
              <a:solidFill>
                <a:schemeClr val="dk1"/>
              </a:solidFill>
              <a:effectLst/>
              <a:latin typeface="+mn-lt"/>
              <a:ea typeface="+mn-ea"/>
              <a:cs typeface="+mn-cs"/>
            </a:rPr>
            <a:t>％と類似団体平均より高い水準となっている。平成２４年度以降、財政健全化を目指し、事業を厳選することで起債発行を抑制してきたことにより公債費は抑えられてきたが、学校給食センター改築に係る工事等により公債費が増加してきた。今後、新庁舎建設に伴い公債費は更に増加するが、今後も必要事業を見極め地方債の発行を抑制するなど、公債費の抑制を図る。</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77</xdr:row>
      <xdr:rowOff>69850</xdr:rowOff>
    </xdr:to>
    <xdr:cxnSp macro="">
      <xdr:nvCxnSpPr>
        <xdr:cNvPr id="359" name="直線コネクタ 358"/>
        <xdr:cNvCxnSpPr/>
      </xdr:nvCxnSpPr>
      <xdr:spPr>
        <a:xfrm>
          <a:off x="3987800" y="13256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77</xdr:row>
      <xdr:rowOff>54611</xdr:rowOff>
    </xdr:to>
    <xdr:cxnSp macro="">
      <xdr:nvCxnSpPr>
        <xdr:cNvPr id="362" name="直線コネクタ 361"/>
        <xdr:cNvCxnSpPr/>
      </xdr:nvCxnSpPr>
      <xdr:spPr>
        <a:xfrm>
          <a:off x="3098800" y="13256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54611</xdr:rowOff>
    </xdr:to>
    <xdr:cxnSp macro="">
      <xdr:nvCxnSpPr>
        <xdr:cNvPr id="365" name="直線コネクタ 364"/>
        <xdr:cNvCxnSpPr/>
      </xdr:nvCxnSpPr>
      <xdr:spPr>
        <a:xfrm>
          <a:off x="2209800" y="131914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123189</xdr:rowOff>
    </xdr:from>
    <xdr:to>
      <xdr:col>11</xdr:col>
      <xdr:colOff>9525</xdr:colOff>
      <xdr:row>76</xdr:row>
      <xdr:rowOff>161289</xdr:rowOff>
    </xdr:to>
    <xdr:cxnSp macro="">
      <xdr:nvCxnSpPr>
        <xdr:cNvPr id="368" name="直線コネクタ 367"/>
        <xdr:cNvCxnSpPr/>
      </xdr:nvCxnSpPr>
      <xdr:spPr>
        <a:xfrm>
          <a:off x="1320800" y="13153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8" name="楕円 37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79"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0" name="楕円 379"/>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1" name="テキスト ボックス 380"/>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2" name="楕円 381"/>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3" name="テキスト ボックス 382"/>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4" name="楕円 383"/>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85" name="テキスト ボックス 384"/>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86" name="楕円 385"/>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12717</xdr:rowOff>
    </xdr:from>
    <xdr:ext cx="762000" cy="259045"/>
    <xdr:sp macro="" textlink="">
      <xdr:nvSpPr>
        <xdr:cNvPr id="387" name="テキスト ボックス 386"/>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行政面積が広く集落が点在していることから公共施設が多く、その維持管理費や下水道事業を実施したことによる地方債の発行から下水道事業会計への繰出金が嵩んでいることにより、類似団体平均を上回っているものであるが、平成２７年度以降は下水道施設の長寿命化や公共施設の適正な配置や管理を行い類似団体平均を下回った。今後も経費削減等に努め、現状水準の維持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4535</xdr:rowOff>
    </xdr:from>
    <xdr:to>
      <xdr:col>82</xdr:col>
      <xdr:colOff>107950</xdr:colOff>
      <xdr:row>75</xdr:row>
      <xdr:rowOff>53522</xdr:rowOff>
    </xdr:to>
    <xdr:cxnSp macro="">
      <xdr:nvCxnSpPr>
        <xdr:cNvPr id="422" name="直線コネクタ 421"/>
        <xdr:cNvCxnSpPr/>
      </xdr:nvCxnSpPr>
      <xdr:spPr>
        <a:xfrm flipV="1">
          <a:off x="15671800" y="128632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11067</xdr:rowOff>
    </xdr:from>
    <xdr:to>
      <xdr:col>78</xdr:col>
      <xdr:colOff>69850</xdr:colOff>
      <xdr:row>75</xdr:row>
      <xdr:rowOff>53522</xdr:rowOff>
    </xdr:to>
    <xdr:cxnSp macro="">
      <xdr:nvCxnSpPr>
        <xdr:cNvPr id="425" name="直線コネクタ 424"/>
        <xdr:cNvCxnSpPr/>
      </xdr:nvCxnSpPr>
      <xdr:spPr>
        <a:xfrm>
          <a:off x="14782800" y="1286981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11067</xdr:rowOff>
    </xdr:from>
    <xdr:to>
      <xdr:col>73</xdr:col>
      <xdr:colOff>180975</xdr:colOff>
      <xdr:row>75</xdr:row>
      <xdr:rowOff>43724</xdr:rowOff>
    </xdr:to>
    <xdr:cxnSp macro="">
      <xdr:nvCxnSpPr>
        <xdr:cNvPr id="428" name="直線コネクタ 427"/>
        <xdr:cNvCxnSpPr/>
      </xdr:nvCxnSpPr>
      <xdr:spPr>
        <a:xfrm flipV="1">
          <a:off x="13893800" y="12869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43724</xdr:rowOff>
    </xdr:from>
    <xdr:to>
      <xdr:col>69</xdr:col>
      <xdr:colOff>92075</xdr:colOff>
      <xdr:row>76</xdr:row>
      <xdr:rowOff>9434</xdr:rowOff>
    </xdr:to>
    <xdr:cxnSp macro="">
      <xdr:nvCxnSpPr>
        <xdr:cNvPr id="431" name="直線コネクタ 430"/>
        <xdr:cNvCxnSpPr/>
      </xdr:nvCxnSpPr>
      <xdr:spPr>
        <a:xfrm flipV="1">
          <a:off x="13004800" y="129024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125185</xdr:rowOff>
    </xdr:from>
    <xdr:to>
      <xdr:col>82</xdr:col>
      <xdr:colOff>158750</xdr:colOff>
      <xdr:row>75</xdr:row>
      <xdr:rowOff>55335</xdr:rowOff>
    </xdr:to>
    <xdr:sp macro="" textlink="">
      <xdr:nvSpPr>
        <xdr:cNvPr id="441" name="楕円 440"/>
        <xdr:cNvSpPr/>
      </xdr:nvSpPr>
      <xdr:spPr>
        <a:xfrm>
          <a:off x="164592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141712</xdr:rowOff>
    </xdr:from>
    <xdr:ext cx="762000" cy="259045"/>
    <xdr:sp macro="" textlink="">
      <xdr:nvSpPr>
        <xdr:cNvPr id="442" name="公債費以外該当値テキスト"/>
        <xdr:cNvSpPr txBox="1"/>
      </xdr:nvSpPr>
      <xdr:spPr>
        <a:xfrm>
          <a:off x="16598900" y="1265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43" name="楕円 442"/>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114499</xdr:rowOff>
    </xdr:from>
    <xdr:ext cx="736600" cy="259045"/>
    <xdr:sp macro="" textlink="">
      <xdr:nvSpPr>
        <xdr:cNvPr id="444" name="テキスト ボックス 443"/>
        <xdr:cNvSpPr txBox="1"/>
      </xdr:nvSpPr>
      <xdr:spPr>
        <a:xfrm>
          <a:off x="15290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131717</xdr:rowOff>
    </xdr:from>
    <xdr:to>
      <xdr:col>74</xdr:col>
      <xdr:colOff>31750</xdr:colOff>
      <xdr:row>75</xdr:row>
      <xdr:rowOff>61867</xdr:rowOff>
    </xdr:to>
    <xdr:sp macro="" textlink="">
      <xdr:nvSpPr>
        <xdr:cNvPr id="445" name="楕円 444"/>
        <xdr:cNvSpPr/>
      </xdr:nvSpPr>
      <xdr:spPr>
        <a:xfrm>
          <a:off x="14732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72044</xdr:rowOff>
    </xdr:from>
    <xdr:ext cx="762000" cy="259045"/>
    <xdr:sp macro="" textlink="">
      <xdr:nvSpPr>
        <xdr:cNvPr id="446" name="テキスト ボックス 445"/>
        <xdr:cNvSpPr txBox="1"/>
      </xdr:nvSpPr>
      <xdr:spPr>
        <a:xfrm>
          <a:off x="14401800" y="1258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164374</xdr:rowOff>
    </xdr:from>
    <xdr:to>
      <xdr:col>69</xdr:col>
      <xdr:colOff>142875</xdr:colOff>
      <xdr:row>75</xdr:row>
      <xdr:rowOff>94524</xdr:rowOff>
    </xdr:to>
    <xdr:sp macro="" textlink="">
      <xdr:nvSpPr>
        <xdr:cNvPr id="447" name="楕円 446"/>
        <xdr:cNvSpPr/>
      </xdr:nvSpPr>
      <xdr:spPr>
        <a:xfrm>
          <a:off x="13843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104701</xdr:rowOff>
    </xdr:from>
    <xdr:ext cx="762000" cy="259045"/>
    <xdr:sp macro="" textlink="">
      <xdr:nvSpPr>
        <xdr:cNvPr id="448" name="テキスト ボックス 447"/>
        <xdr:cNvSpPr txBox="1"/>
      </xdr:nvSpPr>
      <xdr:spPr>
        <a:xfrm>
          <a:off x="13512800" y="126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130084</xdr:rowOff>
    </xdr:from>
    <xdr:to>
      <xdr:col>65</xdr:col>
      <xdr:colOff>53975</xdr:colOff>
      <xdr:row>76</xdr:row>
      <xdr:rowOff>60235</xdr:rowOff>
    </xdr:to>
    <xdr:sp macro="" textlink="">
      <xdr:nvSpPr>
        <xdr:cNvPr id="449" name="楕円 448"/>
        <xdr:cNvSpPr/>
      </xdr:nvSpPr>
      <xdr:spPr>
        <a:xfrm>
          <a:off x="12954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45011</xdr:rowOff>
    </xdr:from>
    <xdr:ext cx="762000" cy="259045"/>
    <xdr:sp macro="" textlink="">
      <xdr:nvSpPr>
        <xdr:cNvPr id="450" name="テキスト ボックス 449"/>
        <xdr:cNvSpPr txBox="1"/>
      </xdr:nvSpPr>
      <xdr:spPr>
        <a:xfrm>
          <a:off x="12623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85340</xdr:rowOff>
    </xdr:from>
    <xdr:to>
      <xdr:col>29</xdr:col>
      <xdr:colOff>127000</xdr:colOff>
      <xdr:row>12</xdr:row>
      <xdr:rowOff>108325</xdr:rowOff>
    </xdr:to>
    <xdr:cxnSp macro="">
      <xdr:nvCxnSpPr>
        <xdr:cNvPr id="46" name="直線コネクタ 45"/>
        <xdr:cNvCxnSpPr/>
      </xdr:nvCxnSpPr>
      <xdr:spPr bwMode="auto">
        <a:xfrm>
          <a:off x="5003800" y="2190365"/>
          <a:ext cx="647700" cy="22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85340</xdr:rowOff>
    </xdr:from>
    <xdr:to>
      <xdr:col>26</xdr:col>
      <xdr:colOff>50800</xdr:colOff>
      <xdr:row>12</xdr:row>
      <xdr:rowOff>132088</xdr:rowOff>
    </xdr:to>
    <xdr:cxnSp macro="">
      <xdr:nvCxnSpPr>
        <xdr:cNvPr id="49" name="直線コネクタ 48"/>
        <xdr:cNvCxnSpPr/>
      </xdr:nvCxnSpPr>
      <xdr:spPr bwMode="auto">
        <a:xfrm flipV="1">
          <a:off x="4305300" y="2190365"/>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132088</xdr:rowOff>
    </xdr:from>
    <xdr:to>
      <xdr:col>22</xdr:col>
      <xdr:colOff>114300</xdr:colOff>
      <xdr:row>12</xdr:row>
      <xdr:rowOff>137546</xdr:rowOff>
    </xdr:to>
    <xdr:cxnSp macro="">
      <xdr:nvCxnSpPr>
        <xdr:cNvPr id="52" name="直線コネクタ 51"/>
        <xdr:cNvCxnSpPr/>
      </xdr:nvCxnSpPr>
      <xdr:spPr bwMode="auto">
        <a:xfrm flipV="1">
          <a:off x="3606800" y="2237113"/>
          <a:ext cx="698500" cy="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137546</xdr:rowOff>
    </xdr:from>
    <xdr:to>
      <xdr:col>18</xdr:col>
      <xdr:colOff>177800</xdr:colOff>
      <xdr:row>12</xdr:row>
      <xdr:rowOff>141792</xdr:rowOff>
    </xdr:to>
    <xdr:cxnSp macro="">
      <xdr:nvCxnSpPr>
        <xdr:cNvPr id="55" name="直線コネクタ 54"/>
        <xdr:cNvCxnSpPr/>
      </xdr:nvCxnSpPr>
      <xdr:spPr bwMode="auto">
        <a:xfrm flipV="1">
          <a:off x="2908300" y="2242571"/>
          <a:ext cx="698500" cy="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57525</xdr:rowOff>
    </xdr:from>
    <xdr:to>
      <xdr:col>29</xdr:col>
      <xdr:colOff>177800</xdr:colOff>
      <xdr:row>12</xdr:row>
      <xdr:rowOff>159125</xdr:rowOff>
    </xdr:to>
    <xdr:sp macro="" textlink="">
      <xdr:nvSpPr>
        <xdr:cNvPr id="65" name="楕円 64"/>
        <xdr:cNvSpPr/>
      </xdr:nvSpPr>
      <xdr:spPr bwMode="auto">
        <a:xfrm>
          <a:off x="5600700" y="216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4202</xdr:rowOff>
    </xdr:from>
    <xdr:ext cx="762000" cy="259045"/>
    <xdr:sp macro="" textlink="">
      <xdr:nvSpPr>
        <xdr:cNvPr id="66" name="人口1人当たり決算額の推移該当値テキスト130"/>
        <xdr:cNvSpPr txBox="1"/>
      </xdr:nvSpPr>
      <xdr:spPr>
        <a:xfrm>
          <a:off x="5740400" y="210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34540</xdr:rowOff>
    </xdr:from>
    <xdr:to>
      <xdr:col>26</xdr:col>
      <xdr:colOff>101600</xdr:colOff>
      <xdr:row>12</xdr:row>
      <xdr:rowOff>136140</xdr:rowOff>
    </xdr:to>
    <xdr:sp macro="" textlink="">
      <xdr:nvSpPr>
        <xdr:cNvPr id="67" name="楕円 66"/>
        <xdr:cNvSpPr/>
      </xdr:nvSpPr>
      <xdr:spPr bwMode="auto">
        <a:xfrm>
          <a:off x="4953000" y="213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146317</xdr:rowOff>
    </xdr:from>
    <xdr:ext cx="736600" cy="259045"/>
    <xdr:sp macro="" textlink="">
      <xdr:nvSpPr>
        <xdr:cNvPr id="68" name="テキスト ボックス 67"/>
        <xdr:cNvSpPr txBox="1"/>
      </xdr:nvSpPr>
      <xdr:spPr>
        <a:xfrm>
          <a:off x="4622800" y="190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81288</xdr:rowOff>
    </xdr:from>
    <xdr:to>
      <xdr:col>22</xdr:col>
      <xdr:colOff>165100</xdr:colOff>
      <xdr:row>13</xdr:row>
      <xdr:rowOff>11438</xdr:rowOff>
    </xdr:to>
    <xdr:sp macro="" textlink="">
      <xdr:nvSpPr>
        <xdr:cNvPr id="69" name="楕円 68"/>
        <xdr:cNvSpPr/>
      </xdr:nvSpPr>
      <xdr:spPr bwMode="auto">
        <a:xfrm>
          <a:off x="4254500" y="218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21615</xdr:rowOff>
    </xdr:from>
    <xdr:ext cx="762000" cy="259045"/>
    <xdr:sp macro="" textlink="">
      <xdr:nvSpPr>
        <xdr:cNvPr id="70" name="テキスト ボックス 69"/>
        <xdr:cNvSpPr txBox="1"/>
      </xdr:nvSpPr>
      <xdr:spPr>
        <a:xfrm>
          <a:off x="3924300" y="195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86746</xdr:rowOff>
    </xdr:from>
    <xdr:to>
      <xdr:col>19</xdr:col>
      <xdr:colOff>38100</xdr:colOff>
      <xdr:row>13</xdr:row>
      <xdr:rowOff>16896</xdr:rowOff>
    </xdr:to>
    <xdr:sp macro="" textlink="">
      <xdr:nvSpPr>
        <xdr:cNvPr id="71" name="楕円 70"/>
        <xdr:cNvSpPr/>
      </xdr:nvSpPr>
      <xdr:spPr bwMode="auto">
        <a:xfrm>
          <a:off x="3556000" y="219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27073</xdr:rowOff>
    </xdr:from>
    <xdr:ext cx="762000" cy="259045"/>
    <xdr:sp macro="" textlink="">
      <xdr:nvSpPr>
        <xdr:cNvPr id="72" name="テキスト ボックス 71"/>
        <xdr:cNvSpPr txBox="1"/>
      </xdr:nvSpPr>
      <xdr:spPr>
        <a:xfrm>
          <a:off x="3225800" y="19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90992</xdr:rowOff>
    </xdr:from>
    <xdr:to>
      <xdr:col>15</xdr:col>
      <xdr:colOff>101600</xdr:colOff>
      <xdr:row>13</xdr:row>
      <xdr:rowOff>21142</xdr:rowOff>
    </xdr:to>
    <xdr:sp macro="" textlink="">
      <xdr:nvSpPr>
        <xdr:cNvPr id="73" name="楕円 72"/>
        <xdr:cNvSpPr/>
      </xdr:nvSpPr>
      <xdr:spPr bwMode="auto">
        <a:xfrm>
          <a:off x="2857500" y="219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31319</xdr:rowOff>
    </xdr:from>
    <xdr:ext cx="762000" cy="259045"/>
    <xdr:sp macro="" textlink="">
      <xdr:nvSpPr>
        <xdr:cNvPr id="74" name="テキスト ボックス 73"/>
        <xdr:cNvSpPr txBox="1"/>
      </xdr:nvSpPr>
      <xdr:spPr>
        <a:xfrm>
          <a:off x="2527300" y="196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296991</xdr:rowOff>
    </xdr:from>
    <xdr:to>
      <xdr:col>29</xdr:col>
      <xdr:colOff>127000</xdr:colOff>
      <xdr:row>33</xdr:row>
      <xdr:rowOff>339402</xdr:rowOff>
    </xdr:to>
    <xdr:cxnSp macro="">
      <xdr:nvCxnSpPr>
        <xdr:cNvPr id="108" name="直線コネクタ 107"/>
        <xdr:cNvCxnSpPr/>
      </xdr:nvCxnSpPr>
      <xdr:spPr bwMode="auto">
        <a:xfrm>
          <a:off x="5003800" y="6221541"/>
          <a:ext cx="647700" cy="42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296991</xdr:rowOff>
    </xdr:from>
    <xdr:to>
      <xdr:col>26</xdr:col>
      <xdr:colOff>50800</xdr:colOff>
      <xdr:row>34</xdr:row>
      <xdr:rowOff>13865</xdr:rowOff>
    </xdr:to>
    <xdr:cxnSp macro="">
      <xdr:nvCxnSpPr>
        <xdr:cNvPr id="111" name="直線コネクタ 110"/>
        <xdr:cNvCxnSpPr/>
      </xdr:nvCxnSpPr>
      <xdr:spPr bwMode="auto">
        <a:xfrm flipV="1">
          <a:off x="4305300" y="6221541"/>
          <a:ext cx="698500" cy="5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13865</xdr:rowOff>
    </xdr:from>
    <xdr:to>
      <xdr:col>22</xdr:col>
      <xdr:colOff>114300</xdr:colOff>
      <xdr:row>34</xdr:row>
      <xdr:rowOff>14877</xdr:rowOff>
    </xdr:to>
    <xdr:cxnSp macro="">
      <xdr:nvCxnSpPr>
        <xdr:cNvPr id="114" name="直線コネクタ 113"/>
        <xdr:cNvCxnSpPr/>
      </xdr:nvCxnSpPr>
      <xdr:spPr bwMode="auto">
        <a:xfrm flipV="1">
          <a:off x="3606800" y="6281315"/>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14877</xdr:rowOff>
    </xdr:from>
    <xdr:to>
      <xdr:col>18</xdr:col>
      <xdr:colOff>177800</xdr:colOff>
      <xdr:row>34</xdr:row>
      <xdr:rowOff>71581</xdr:rowOff>
    </xdr:to>
    <xdr:cxnSp macro="">
      <xdr:nvCxnSpPr>
        <xdr:cNvPr id="117" name="直線コネクタ 116"/>
        <xdr:cNvCxnSpPr/>
      </xdr:nvCxnSpPr>
      <xdr:spPr bwMode="auto">
        <a:xfrm flipV="1">
          <a:off x="2908300" y="6282327"/>
          <a:ext cx="698500" cy="5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288602</xdr:rowOff>
    </xdr:from>
    <xdr:to>
      <xdr:col>29</xdr:col>
      <xdr:colOff>177800</xdr:colOff>
      <xdr:row>34</xdr:row>
      <xdr:rowOff>47302</xdr:rowOff>
    </xdr:to>
    <xdr:sp macro="" textlink="">
      <xdr:nvSpPr>
        <xdr:cNvPr id="127" name="楕円 126"/>
        <xdr:cNvSpPr/>
      </xdr:nvSpPr>
      <xdr:spPr bwMode="auto">
        <a:xfrm>
          <a:off x="5600700" y="621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133679</xdr:rowOff>
    </xdr:from>
    <xdr:ext cx="762000" cy="259045"/>
    <xdr:sp macro="" textlink="">
      <xdr:nvSpPr>
        <xdr:cNvPr id="128" name="人口1人当たり決算額の推移該当値テキスト445"/>
        <xdr:cNvSpPr txBox="1"/>
      </xdr:nvSpPr>
      <xdr:spPr>
        <a:xfrm>
          <a:off x="5740400" y="605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246191</xdr:rowOff>
    </xdr:from>
    <xdr:to>
      <xdr:col>26</xdr:col>
      <xdr:colOff>101600</xdr:colOff>
      <xdr:row>34</xdr:row>
      <xdr:rowOff>4891</xdr:rowOff>
    </xdr:to>
    <xdr:sp macro="" textlink="">
      <xdr:nvSpPr>
        <xdr:cNvPr id="129" name="楕円 128"/>
        <xdr:cNvSpPr/>
      </xdr:nvSpPr>
      <xdr:spPr bwMode="auto">
        <a:xfrm>
          <a:off x="4953000" y="617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15068</xdr:rowOff>
    </xdr:from>
    <xdr:ext cx="736600" cy="259045"/>
    <xdr:sp macro="" textlink="">
      <xdr:nvSpPr>
        <xdr:cNvPr id="130" name="テキスト ボックス 129"/>
        <xdr:cNvSpPr txBox="1"/>
      </xdr:nvSpPr>
      <xdr:spPr>
        <a:xfrm>
          <a:off x="4622800" y="593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305965</xdr:rowOff>
    </xdr:from>
    <xdr:to>
      <xdr:col>22</xdr:col>
      <xdr:colOff>165100</xdr:colOff>
      <xdr:row>34</xdr:row>
      <xdr:rowOff>64665</xdr:rowOff>
    </xdr:to>
    <xdr:sp macro="" textlink="">
      <xdr:nvSpPr>
        <xdr:cNvPr id="131" name="楕円 130"/>
        <xdr:cNvSpPr/>
      </xdr:nvSpPr>
      <xdr:spPr bwMode="auto">
        <a:xfrm>
          <a:off x="4254500" y="623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74842</xdr:rowOff>
    </xdr:from>
    <xdr:ext cx="762000" cy="259045"/>
    <xdr:sp macro="" textlink="">
      <xdr:nvSpPr>
        <xdr:cNvPr id="132" name="テキスト ボックス 131"/>
        <xdr:cNvSpPr txBox="1"/>
      </xdr:nvSpPr>
      <xdr:spPr>
        <a:xfrm>
          <a:off x="3924300" y="59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306977</xdr:rowOff>
    </xdr:from>
    <xdr:to>
      <xdr:col>19</xdr:col>
      <xdr:colOff>38100</xdr:colOff>
      <xdr:row>34</xdr:row>
      <xdr:rowOff>65677</xdr:rowOff>
    </xdr:to>
    <xdr:sp macro="" textlink="">
      <xdr:nvSpPr>
        <xdr:cNvPr id="133" name="楕円 132"/>
        <xdr:cNvSpPr/>
      </xdr:nvSpPr>
      <xdr:spPr bwMode="auto">
        <a:xfrm>
          <a:off x="3556000" y="623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75854</xdr:rowOff>
    </xdr:from>
    <xdr:ext cx="762000" cy="259045"/>
    <xdr:sp macro="" textlink="">
      <xdr:nvSpPr>
        <xdr:cNvPr id="134" name="テキスト ボックス 133"/>
        <xdr:cNvSpPr txBox="1"/>
      </xdr:nvSpPr>
      <xdr:spPr>
        <a:xfrm>
          <a:off x="3225800" y="60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20781</xdr:rowOff>
    </xdr:from>
    <xdr:to>
      <xdr:col>15</xdr:col>
      <xdr:colOff>101600</xdr:colOff>
      <xdr:row>34</xdr:row>
      <xdr:rowOff>122381</xdr:rowOff>
    </xdr:to>
    <xdr:sp macro="" textlink="">
      <xdr:nvSpPr>
        <xdr:cNvPr id="135" name="楕円 134"/>
        <xdr:cNvSpPr/>
      </xdr:nvSpPr>
      <xdr:spPr bwMode="auto">
        <a:xfrm>
          <a:off x="2857500" y="628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132558</xdr:rowOff>
    </xdr:from>
    <xdr:ext cx="762000" cy="259045"/>
    <xdr:sp macro="" textlink="">
      <xdr:nvSpPr>
        <xdr:cNvPr id="136" name="テキスト ボックス 135"/>
        <xdr:cNvSpPr txBox="1"/>
      </xdr:nvSpPr>
      <xdr:spPr>
        <a:xfrm>
          <a:off x="2527300" y="60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33393</xdr:rowOff>
    </xdr:from>
    <xdr:to>
      <xdr:col>24</xdr:col>
      <xdr:colOff>63500</xdr:colOff>
      <xdr:row>31</xdr:row>
      <xdr:rowOff>73772</xdr:rowOff>
    </xdr:to>
    <xdr:cxnSp macro="">
      <xdr:nvCxnSpPr>
        <xdr:cNvPr id="61" name="直線コネクタ 60"/>
        <xdr:cNvCxnSpPr/>
      </xdr:nvCxnSpPr>
      <xdr:spPr>
        <a:xfrm>
          <a:off x="3797300" y="5348343"/>
          <a:ext cx="8382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33393</xdr:rowOff>
    </xdr:from>
    <xdr:to>
      <xdr:col>19</xdr:col>
      <xdr:colOff>177800</xdr:colOff>
      <xdr:row>31</xdr:row>
      <xdr:rowOff>43345</xdr:rowOff>
    </xdr:to>
    <xdr:cxnSp macro="">
      <xdr:nvCxnSpPr>
        <xdr:cNvPr id="64" name="直線コネクタ 63"/>
        <xdr:cNvCxnSpPr/>
      </xdr:nvCxnSpPr>
      <xdr:spPr>
        <a:xfrm flipV="1">
          <a:off x="2908300" y="5348343"/>
          <a:ext cx="889000" cy="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11235</xdr:rowOff>
    </xdr:from>
    <xdr:to>
      <xdr:col>15</xdr:col>
      <xdr:colOff>50800</xdr:colOff>
      <xdr:row>31</xdr:row>
      <xdr:rowOff>43345</xdr:rowOff>
    </xdr:to>
    <xdr:cxnSp macro="">
      <xdr:nvCxnSpPr>
        <xdr:cNvPr id="67" name="直線コネクタ 66"/>
        <xdr:cNvCxnSpPr/>
      </xdr:nvCxnSpPr>
      <xdr:spPr>
        <a:xfrm>
          <a:off x="2019300" y="5326185"/>
          <a:ext cx="8890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11235</xdr:rowOff>
    </xdr:from>
    <xdr:to>
      <xdr:col>10</xdr:col>
      <xdr:colOff>114300</xdr:colOff>
      <xdr:row>31</xdr:row>
      <xdr:rowOff>18512</xdr:rowOff>
    </xdr:to>
    <xdr:cxnSp macro="">
      <xdr:nvCxnSpPr>
        <xdr:cNvPr id="70" name="直線コネクタ 69"/>
        <xdr:cNvCxnSpPr/>
      </xdr:nvCxnSpPr>
      <xdr:spPr>
        <a:xfrm flipV="1">
          <a:off x="1130300" y="532618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22972</xdr:rowOff>
    </xdr:from>
    <xdr:to>
      <xdr:col>24</xdr:col>
      <xdr:colOff>114300</xdr:colOff>
      <xdr:row>31</xdr:row>
      <xdr:rowOff>124572</xdr:rowOff>
    </xdr:to>
    <xdr:sp macro="" textlink="">
      <xdr:nvSpPr>
        <xdr:cNvPr id="80" name="楕円 79"/>
        <xdr:cNvSpPr/>
      </xdr:nvSpPr>
      <xdr:spPr>
        <a:xfrm>
          <a:off x="4584700" y="53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45849</xdr:rowOff>
    </xdr:from>
    <xdr:ext cx="599010" cy="259045"/>
    <xdr:sp macro="" textlink="">
      <xdr:nvSpPr>
        <xdr:cNvPr id="81" name="人件費該当値テキスト"/>
        <xdr:cNvSpPr txBox="1"/>
      </xdr:nvSpPr>
      <xdr:spPr>
        <a:xfrm>
          <a:off x="4686300" y="518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154043</xdr:rowOff>
    </xdr:from>
    <xdr:to>
      <xdr:col>20</xdr:col>
      <xdr:colOff>38100</xdr:colOff>
      <xdr:row>31</xdr:row>
      <xdr:rowOff>84193</xdr:rowOff>
    </xdr:to>
    <xdr:sp macro="" textlink="">
      <xdr:nvSpPr>
        <xdr:cNvPr id="82" name="楕円 81"/>
        <xdr:cNvSpPr/>
      </xdr:nvSpPr>
      <xdr:spPr>
        <a:xfrm>
          <a:off x="3746500" y="52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100720</xdr:rowOff>
    </xdr:from>
    <xdr:ext cx="599010" cy="259045"/>
    <xdr:sp macro="" textlink="">
      <xdr:nvSpPr>
        <xdr:cNvPr id="83" name="テキスト ボックス 82"/>
        <xdr:cNvSpPr txBox="1"/>
      </xdr:nvSpPr>
      <xdr:spPr>
        <a:xfrm>
          <a:off x="3497795" y="50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163995</xdr:rowOff>
    </xdr:from>
    <xdr:to>
      <xdr:col>15</xdr:col>
      <xdr:colOff>101600</xdr:colOff>
      <xdr:row>31</xdr:row>
      <xdr:rowOff>94145</xdr:rowOff>
    </xdr:to>
    <xdr:sp macro="" textlink="">
      <xdr:nvSpPr>
        <xdr:cNvPr id="84" name="楕円 83"/>
        <xdr:cNvSpPr/>
      </xdr:nvSpPr>
      <xdr:spPr>
        <a:xfrm>
          <a:off x="2857500" y="53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110672</xdr:rowOff>
    </xdr:from>
    <xdr:ext cx="599010" cy="259045"/>
    <xdr:sp macro="" textlink="">
      <xdr:nvSpPr>
        <xdr:cNvPr id="85" name="テキスト ボックス 84"/>
        <xdr:cNvSpPr txBox="1"/>
      </xdr:nvSpPr>
      <xdr:spPr>
        <a:xfrm>
          <a:off x="2608795" y="508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131885</xdr:rowOff>
    </xdr:from>
    <xdr:to>
      <xdr:col>10</xdr:col>
      <xdr:colOff>165100</xdr:colOff>
      <xdr:row>31</xdr:row>
      <xdr:rowOff>62035</xdr:rowOff>
    </xdr:to>
    <xdr:sp macro="" textlink="">
      <xdr:nvSpPr>
        <xdr:cNvPr id="86" name="楕円 85"/>
        <xdr:cNvSpPr/>
      </xdr:nvSpPr>
      <xdr:spPr>
        <a:xfrm>
          <a:off x="1968500" y="52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78562</xdr:rowOff>
    </xdr:from>
    <xdr:ext cx="599010" cy="259045"/>
    <xdr:sp macro="" textlink="">
      <xdr:nvSpPr>
        <xdr:cNvPr id="87" name="テキスト ボックス 86"/>
        <xdr:cNvSpPr txBox="1"/>
      </xdr:nvSpPr>
      <xdr:spPr>
        <a:xfrm>
          <a:off x="1719795" y="50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139162</xdr:rowOff>
    </xdr:from>
    <xdr:to>
      <xdr:col>6</xdr:col>
      <xdr:colOff>38100</xdr:colOff>
      <xdr:row>31</xdr:row>
      <xdr:rowOff>69312</xdr:rowOff>
    </xdr:to>
    <xdr:sp macro="" textlink="">
      <xdr:nvSpPr>
        <xdr:cNvPr id="88" name="楕円 87"/>
        <xdr:cNvSpPr/>
      </xdr:nvSpPr>
      <xdr:spPr>
        <a:xfrm>
          <a:off x="1079500" y="52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85839</xdr:rowOff>
    </xdr:from>
    <xdr:ext cx="599010" cy="259045"/>
    <xdr:sp macro="" textlink="">
      <xdr:nvSpPr>
        <xdr:cNvPr id="89" name="テキスト ボックス 88"/>
        <xdr:cNvSpPr txBox="1"/>
      </xdr:nvSpPr>
      <xdr:spPr>
        <a:xfrm>
          <a:off x="830795" y="505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150599</xdr:rowOff>
    </xdr:from>
    <xdr:to>
      <xdr:col>24</xdr:col>
      <xdr:colOff>63500</xdr:colOff>
      <xdr:row>54</xdr:row>
      <xdr:rowOff>7304</xdr:rowOff>
    </xdr:to>
    <xdr:cxnSp macro="">
      <xdr:nvCxnSpPr>
        <xdr:cNvPr id="116" name="直線コネクタ 115"/>
        <xdr:cNvCxnSpPr/>
      </xdr:nvCxnSpPr>
      <xdr:spPr>
        <a:xfrm>
          <a:off x="3797300" y="9237449"/>
          <a:ext cx="8382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150599</xdr:rowOff>
    </xdr:from>
    <xdr:to>
      <xdr:col>19</xdr:col>
      <xdr:colOff>177800</xdr:colOff>
      <xdr:row>54</xdr:row>
      <xdr:rowOff>113310</xdr:rowOff>
    </xdr:to>
    <xdr:cxnSp macro="">
      <xdr:nvCxnSpPr>
        <xdr:cNvPr id="119" name="直線コネクタ 118"/>
        <xdr:cNvCxnSpPr/>
      </xdr:nvCxnSpPr>
      <xdr:spPr>
        <a:xfrm flipV="1">
          <a:off x="2908300" y="9237449"/>
          <a:ext cx="889000" cy="1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113310</xdr:rowOff>
    </xdr:from>
    <xdr:to>
      <xdr:col>15</xdr:col>
      <xdr:colOff>50800</xdr:colOff>
      <xdr:row>55</xdr:row>
      <xdr:rowOff>4506</xdr:rowOff>
    </xdr:to>
    <xdr:cxnSp macro="">
      <xdr:nvCxnSpPr>
        <xdr:cNvPr id="122" name="直線コネクタ 121"/>
        <xdr:cNvCxnSpPr/>
      </xdr:nvCxnSpPr>
      <xdr:spPr>
        <a:xfrm flipV="1">
          <a:off x="2019300" y="9371610"/>
          <a:ext cx="889000" cy="6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166853</xdr:rowOff>
    </xdr:from>
    <xdr:to>
      <xdr:col>10</xdr:col>
      <xdr:colOff>114300</xdr:colOff>
      <xdr:row>55</xdr:row>
      <xdr:rowOff>4506</xdr:rowOff>
    </xdr:to>
    <xdr:cxnSp macro="">
      <xdr:nvCxnSpPr>
        <xdr:cNvPr id="125" name="直線コネクタ 124"/>
        <xdr:cNvCxnSpPr/>
      </xdr:nvCxnSpPr>
      <xdr:spPr>
        <a:xfrm>
          <a:off x="1130300" y="9425153"/>
          <a:ext cx="889000" cy="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127954</xdr:rowOff>
    </xdr:from>
    <xdr:to>
      <xdr:col>24</xdr:col>
      <xdr:colOff>114300</xdr:colOff>
      <xdr:row>54</xdr:row>
      <xdr:rowOff>58104</xdr:rowOff>
    </xdr:to>
    <xdr:sp macro="" textlink="">
      <xdr:nvSpPr>
        <xdr:cNvPr id="135" name="楕円 134"/>
        <xdr:cNvSpPr/>
      </xdr:nvSpPr>
      <xdr:spPr>
        <a:xfrm>
          <a:off x="4584700" y="92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150831</xdr:rowOff>
    </xdr:from>
    <xdr:ext cx="599010" cy="259045"/>
    <xdr:sp macro="" textlink="">
      <xdr:nvSpPr>
        <xdr:cNvPr id="136" name="物件費該当値テキスト"/>
        <xdr:cNvSpPr txBox="1"/>
      </xdr:nvSpPr>
      <xdr:spPr>
        <a:xfrm>
          <a:off x="4686300" y="906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99799</xdr:rowOff>
    </xdr:from>
    <xdr:to>
      <xdr:col>20</xdr:col>
      <xdr:colOff>38100</xdr:colOff>
      <xdr:row>54</xdr:row>
      <xdr:rowOff>29949</xdr:rowOff>
    </xdr:to>
    <xdr:sp macro="" textlink="">
      <xdr:nvSpPr>
        <xdr:cNvPr id="137" name="楕円 136"/>
        <xdr:cNvSpPr/>
      </xdr:nvSpPr>
      <xdr:spPr>
        <a:xfrm>
          <a:off x="3746500" y="91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46476</xdr:rowOff>
    </xdr:from>
    <xdr:ext cx="599010" cy="259045"/>
    <xdr:sp macro="" textlink="">
      <xdr:nvSpPr>
        <xdr:cNvPr id="138" name="テキスト ボックス 137"/>
        <xdr:cNvSpPr txBox="1"/>
      </xdr:nvSpPr>
      <xdr:spPr>
        <a:xfrm>
          <a:off x="3497795" y="896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62510</xdr:rowOff>
    </xdr:from>
    <xdr:to>
      <xdr:col>15</xdr:col>
      <xdr:colOff>101600</xdr:colOff>
      <xdr:row>54</xdr:row>
      <xdr:rowOff>164110</xdr:rowOff>
    </xdr:to>
    <xdr:sp macro="" textlink="">
      <xdr:nvSpPr>
        <xdr:cNvPr id="139" name="楕円 138"/>
        <xdr:cNvSpPr/>
      </xdr:nvSpPr>
      <xdr:spPr>
        <a:xfrm>
          <a:off x="2857500" y="9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9187</xdr:rowOff>
    </xdr:from>
    <xdr:ext cx="599010" cy="259045"/>
    <xdr:sp macro="" textlink="">
      <xdr:nvSpPr>
        <xdr:cNvPr id="140" name="テキスト ボックス 139"/>
        <xdr:cNvSpPr txBox="1"/>
      </xdr:nvSpPr>
      <xdr:spPr>
        <a:xfrm>
          <a:off x="2608795" y="90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125156</xdr:rowOff>
    </xdr:from>
    <xdr:to>
      <xdr:col>10</xdr:col>
      <xdr:colOff>165100</xdr:colOff>
      <xdr:row>55</xdr:row>
      <xdr:rowOff>55306</xdr:rowOff>
    </xdr:to>
    <xdr:sp macro="" textlink="">
      <xdr:nvSpPr>
        <xdr:cNvPr id="141" name="楕円 140"/>
        <xdr:cNvSpPr/>
      </xdr:nvSpPr>
      <xdr:spPr>
        <a:xfrm>
          <a:off x="1968500" y="9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71833</xdr:rowOff>
    </xdr:from>
    <xdr:ext cx="599010" cy="259045"/>
    <xdr:sp macro="" textlink="">
      <xdr:nvSpPr>
        <xdr:cNvPr id="142" name="テキスト ボックス 141"/>
        <xdr:cNvSpPr txBox="1"/>
      </xdr:nvSpPr>
      <xdr:spPr>
        <a:xfrm>
          <a:off x="1719795" y="915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116053</xdr:rowOff>
    </xdr:from>
    <xdr:to>
      <xdr:col>6</xdr:col>
      <xdr:colOff>38100</xdr:colOff>
      <xdr:row>55</xdr:row>
      <xdr:rowOff>46203</xdr:rowOff>
    </xdr:to>
    <xdr:sp macro="" textlink="">
      <xdr:nvSpPr>
        <xdr:cNvPr id="143" name="楕円 142"/>
        <xdr:cNvSpPr/>
      </xdr:nvSpPr>
      <xdr:spPr>
        <a:xfrm>
          <a:off x="1079500" y="93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62730</xdr:rowOff>
    </xdr:from>
    <xdr:ext cx="599010" cy="259045"/>
    <xdr:sp macro="" textlink="">
      <xdr:nvSpPr>
        <xdr:cNvPr id="144" name="テキスト ボックス 143"/>
        <xdr:cNvSpPr txBox="1"/>
      </xdr:nvSpPr>
      <xdr:spPr>
        <a:xfrm>
          <a:off x="830795" y="914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34361</xdr:rowOff>
    </xdr:from>
    <xdr:to>
      <xdr:col>24</xdr:col>
      <xdr:colOff>63500</xdr:colOff>
      <xdr:row>74</xdr:row>
      <xdr:rowOff>131150</xdr:rowOff>
    </xdr:to>
    <xdr:cxnSp macro="">
      <xdr:nvCxnSpPr>
        <xdr:cNvPr id="171" name="直線コネクタ 170"/>
        <xdr:cNvCxnSpPr/>
      </xdr:nvCxnSpPr>
      <xdr:spPr>
        <a:xfrm flipV="1">
          <a:off x="3797300" y="12721661"/>
          <a:ext cx="8382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13422</xdr:rowOff>
    </xdr:from>
    <xdr:to>
      <xdr:col>19</xdr:col>
      <xdr:colOff>177800</xdr:colOff>
      <xdr:row>74</xdr:row>
      <xdr:rowOff>131150</xdr:rowOff>
    </xdr:to>
    <xdr:cxnSp macro="">
      <xdr:nvCxnSpPr>
        <xdr:cNvPr id="174" name="直線コネクタ 173"/>
        <xdr:cNvCxnSpPr/>
      </xdr:nvCxnSpPr>
      <xdr:spPr>
        <a:xfrm>
          <a:off x="2908300" y="12700722"/>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13422</xdr:rowOff>
    </xdr:from>
    <xdr:to>
      <xdr:col>15</xdr:col>
      <xdr:colOff>50800</xdr:colOff>
      <xdr:row>75</xdr:row>
      <xdr:rowOff>1854</xdr:rowOff>
    </xdr:to>
    <xdr:cxnSp macro="">
      <xdr:nvCxnSpPr>
        <xdr:cNvPr id="177" name="直線コネクタ 176"/>
        <xdr:cNvCxnSpPr/>
      </xdr:nvCxnSpPr>
      <xdr:spPr>
        <a:xfrm flipV="1">
          <a:off x="2019300" y="12700722"/>
          <a:ext cx="889000" cy="15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154628</xdr:rowOff>
    </xdr:from>
    <xdr:to>
      <xdr:col>10</xdr:col>
      <xdr:colOff>114300</xdr:colOff>
      <xdr:row>75</xdr:row>
      <xdr:rowOff>1854</xdr:rowOff>
    </xdr:to>
    <xdr:cxnSp macro="">
      <xdr:nvCxnSpPr>
        <xdr:cNvPr id="180" name="直線コネクタ 179"/>
        <xdr:cNvCxnSpPr/>
      </xdr:nvCxnSpPr>
      <xdr:spPr>
        <a:xfrm>
          <a:off x="1130300" y="12670478"/>
          <a:ext cx="889000" cy="1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155011</xdr:rowOff>
    </xdr:from>
    <xdr:to>
      <xdr:col>24</xdr:col>
      <xdr:colOff>114300</xdr:colOff>
      <xdr:row>74</xdr:row>
      <xdr:rowOff>85161</xdr:rowOff>
    </xdr:to>
    <xdr:sp macro="" textlink="">
      <xdr:nvSpPr>
        <xdr:cNvPr id="190" name="楕円 189"/>
        <xdr:cNvSpPr/>
      </xdr:nvSpPr>
      <xdr:spPr>
        <a:xfrm>
          <a:off x="4584700" y="126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6438</xdr:rowOff>
    </xdr:from>
    <xdr:ext cx="534377" cy="259045"/>
    <xdr:sp macro="" textlink="">
      <xdr:nvSpPr>
        <xdr:cNvPr id="191" name="維持補修費該当値テキスト"/>
        <xdr:cNvSpPr txBox="1"/>
      </xdr:nvSpPr>
      <xdr:spPr>
        <a:xfrm>
          <a:off x="4686300" y="125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80350</xdr:rowOff>
    </xdr:from>
    <xdr:to>
      <xdr:col>20</xdr:col>
      <xdr:colOff>38100</xdr:colOff>
      <xdr:row>75</xdr:row>
      <xdr:rowOff>10500</xdr:rowOff>
    </xdr:to>
    <xdr:sp macro="" textlink="">
      <xdr:nvSpPr>
        <xdr:cNvPr id="192" name="楕円 191"/>
        <xdr:cNvSpPr/>
      </xdr:nvSpPr>
      <xdr:spPr>
        <a:xfrm>
          <a:off x="3746500" y="127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27027</xdr:rowOff>
    </xdr:from>
    <xdr:ext cx="534377" cy="259045"/>
    <xdr:sp macro="" textlink="">
      <xdr:nvSpPr>
        <xdr:cNvPr id="193" name="テキスト ボックス 192"/>
        <xdr:cNvSpPr txBox="1"/>
      </xdr:nvSpPr>
      <xdr:spPr>
        <a:xfrm>
          <a:off x="3530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134072</xdr:rowOff>
    </xdr:from>
    <xdr:to>
      <xdr:col>15</xdr:col>
      <xdr:colOff>101600</xdr:colOff>
      <xdr:row>74</xdr:row>
      <xdr:rowOff>64222</xdr:rowOff>
    </xdr:to>
    <xdr:sp macro="" textlink="">
      <xdr:nvSpPr>
        <xdr:cNvPr id="194" name="楕円 193"/>
        <xdr:cNvSpPr/>
      </xdr:nvSpPr>
      <xdr:spPr>
        <a:xfrm>
          <a:off x="2857500" y="126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80749</xdr:rowOff>
    </xdr:from>
    <xdr:ext cx="534377" cy="259045"/>
    <xdr:sp macro="" textlink="">
      <xdr:nvSpPr>
        <xdr:cNvPr id="195" name="テキスト ボックス 194"/>
        <xdr:cNvSpPr txBox="1"/>
      </xdr:nvSpPr>
      <xdr:spPr>
        <a:xfrm>
          <a:off x="2641111" y="124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122504</xdr:rowOff>
    </xdr:from>
    <xdr:to>
      <xdr:col>10</xdr:col>
      <xdr:colOff>165100</xdr:colOff>
      <xdr:row>75</xdr:row>
      <xdr:rowOff>52654</xdr:rowOff>
    </xdr:to>
    <xdr:sp macro="" textlink="">
      <xdr:nvSpPr>
        <xdr:cNvPr id="196" name="楕円 195"/>
        <xdr:cNvSpPr/>
      </xdr:nvSpPr>
      <xdr:spPr>
        <a:xfrm>
          <a:off x="19685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69181</xdr:rowOff>
    </xdr:from>
    <xdr:ext cx="534377" cy="259045"/>
    <xdr:sp macro="" textlink="">
      <xdr:nvSpPr>
        <xdr:cNvPr id="197" name="テキスト ボックス 196"/>
        <xdr:cNvSpPr txBox="1"/>
      </xdr:nvSpPr>
      <xdr:spPr>
        <a:xfrm>
          <a:off x="1752111" y="12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103828</xdr:rowOff>
    </xdr:from>
    <xdr:to>
      <xdr:col>6</xdr:col>
      <xdr:colOff>38100</xdr:colOff>
      <xdr:row>74</xdr:row>
      <xdr:rowOff>33978</xdr:rowOff>
    </xdr:to>
    <xdr:sp macro="" textlink="">
      <xdr:nvSpPr>
        <xdr:cNvPr id="198" name="楕円 197"/>
        <xdr:cNvSpPr/>
      </xdr:nvSpPr>
      <xdr:spPr>
        <a:xfrm>
          <a:off x="1079500" y="126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50505</xdr:rowOff>
    </xdr:from>
    <xdr:ext cx="534377" cy="259045"/>
    <xdr:sp macro="" textlink="">
      <xdr:nvSpPr>
        <xdr:cNvPr id="199" name="テキスト ボックス 198"/>
        <xdr:cNvSpPr txBox="1"/>
      </xdr:nvSpPr>
      <xdr:spPr>
        <a:xfrm>
          <a:off x="863111" y="123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26053</xdr:rowOff>
    </xdr:from>
    <xdr:to>
      <xdr:col>24</xdr:col>
      <xdr:colOff>63500</xdr:colOff>
      <xdr:row>98</xdr:row>
      <xdr:rowOff>66973</xdr:rowOff>
    </xdr:to>
    <xdr:cxnSp macro="">
      <xdr:nvCxnSpPr>
        <xdr:cNvPr id="231" name="直線コネクタ 230"/>
        <xdr:cNvCxnSpPr/>
      </xdr:nvCxnSpPr>
      <xdr:spPr>
        <a:xfrm>
          <a:off x="3797300" y="16828153"/>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111435</xdr:rowOff>
    </xdr:from>
    <xdr:to>
      <xdr:col>19</xdr:col>
      <xdr:colOff>177800</xdr:colOff>
      <xdr:row>98</xdr:row>
      <xdr:rowOff>26053</xdr:rowOff>
    </xdr:to>
    <xdr:cxnSp macro="">
      <xdr:nvCxnSpPr>
        <xdr:cNvPr id="234" name="直線コネクタ 233"/>
        <xdr:cNvCxnSpPr/>
      </xdr:nvCxnSpPr>
      <xdr:spPr>
        <a:xfrm>
          <a:off x="2908300" y="16742085"/>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111435</xdr:rowOff>
    </xdr:from>
    <xdr:to>
      <xdr:col>15</xdr:col>
      <xdr:colOff>50800</xdr:colOff>
      <xdr:row>98</xdr:row>
      <xdr:rowOff>21268</xdr:rowOff>
    </xdr:to>
    <xdr:cxnSp macro="">
      <xdr:nvCxnSpPr>
        <xdr:cNvPr id="237" name="直線コネクタ 236"/>
        <xdr:cNvCxnSpPr/>
      </xdr:nvCxnSpPr>
      <xdr:spPr>
        <a:xfrm flipV="1">
          <a:off x="2019300" y="16742085"/>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21268</xdr:rowOff>
    </xdr:from>
    <xdr:to>
      <xdr:col>10</xdr:col>
      <xdr:colOff>114300</xdr:colOff>
      <xdr:row>98</xdr:row>
      <xdr:rowOff>84934</xdr:rowOff>
    </xdr:to>
    <xdr:cxnSp macro="">
      <xdr:nvCxnSpPr>
        <xdr:cNvPr id="240" name="直線コネクタ 239"/>
        <xdr:cNvCxnSpPr/>
      </xdr:nvCxnSpPr>
      <xdr:spPr>
        <a:xfrm flipV="1">
          <a:off x="1130300" y="16823368"/>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16173</xdr:rowOff>
    </xdr:from>
    <xdr:to>
      <xdr:col>24</xdr:col>
      <xdr:colOff>114300</xdr:colOff>
      <xdr:row>98</xdr:row>
      <xdr:rowOff>117773</xdr:rowOff>
    </xdr:to>
    <xdr:sp macro="" textlink="">
      <xdr:nvSpPr>
        <xdr:cNvPr id="250" name="楕円 249"/>
        <xdr:cNvSpPr/>
      </xdr:nvSpPr>
      <xdr:spPr>
        <a:xfrm>
          <a:off x="4584700" y="1681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166050</xdr:rowOff>
    </xdr:from>
    <xdr:ext cx="534377" cy="259045"/>
    <xdr:sp macro="" textlink="">
      <xdr:nvSpPr>
        <xdr:cNvPr id="251" name="扶助費該当値テキスト"/>
        <xdr:cNvSpPr txBox="1"/>
      </xdr:nvSpPr>
      <xdr:spPr>
        <a:xfrm>
          <a:off x="4686300" y="1679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146703</xdr:rowOff>
    </xdr:from>
    <xdr:to>
      <xdr:col>20</xdr:col>
      <xdr:colOff>38100</xdr:colOff>
      <xdr:row>98</xdr:row>
      <xdr:rowOff>76853</xdr:rowOff>
    </xdr:to>
    <xdr:sp macro="" textlink="">
      <xdr:nvSpPr>
        <xdr:cNvPr id="252" name="楕円 251"/>
        <xdr:cNvSpPr/>
      </xdr:nvSpPr>
      <xdr:spPr>
        <a:xfrm>
          <a:off x="3746500" y="167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67980</xdr:rowOff>
    </xdr:from>
    <xdr:ext cx="534377" cy="259045"/>
    <xdr:sp macro="" textlink="">
      <xdr:nvSpPr>
        <xdr:cNvPr id="253" name="テキスト ボックス 252"/>
        <xdr:cNvSpPr txBox="1"/>
      </xdr:nvSpPr>
      <xdr:spPr>
        <a:xfrm>
          <a:off x="3530111" y="168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60635</xdr:rowOff>
    </xdr:from>
    <xdr:to>
      <xdr:col>15</xdr:col>
      <xdr:colOff>101600</xdr:colOff>
      <xdr:row>97</xdr:row>
      <xdr:rowOff>162235</xdr:rowOff>
    </xdr:to>
    <xdr:sp macro="" textlink="">
      <xdr:nvSpPr>
        <xdr:cNvPr id="254" name="楕円 253"/>
        <xdr:cNvSpPr/>
      </xdr:nvSpPr>
      <xdr:spPr>
        <a:xfrm>
          <a:off x="2857500" y="166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153362</xdr:rowOff>
    </xdr:from>
    <xdr:ext cx="534377" cy="259045"/>
    <xdr:sp macro="" textlink="">
      <xdr:nvSpPr>
        <xdr:cNvPr id="255" name="テキスト ボックス 254"/>
        <xdr:cNvSpPr txBox="1"/>
      </xdr:nvSpPr>
      <xdr:spPr>
        <a:xfrm>
          <a:off x="2641111" y="167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141918</xdr:rowOff>
    </xdr:from>
    <xdr:to>
      <xdr:col>10</xdr:col>
      <xdr:colOff>165100</xdr:colOff>
      <xdr:row>98</xdr:row>
      <xdr:rowOff>72068</xdr:rowOff>
    </xdr:to>
    <xdr:sp macro="" textlink="">
      <xdr:nvSpPr>
        <xdr:cNvPr id="256" name="楕円 255"/>
        <xdr:cNvSpPr/>
      </xdr:nvSpPr>
      <xdr:spPr>
        <a:xfrm>
          <a:off x="1968500" y="16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63195</xdr:rowOff>
    </xdr:from>
    <xdr:ext cx="534377" cy="259045"/>
    <xdr:sp macro="" textlink="">
      <xdr:nvSpPr>
        <xdr:cNvPr id="257" name="テキスト ボックス 256"/>
        <xdr:cNvSpPr txBox="1"/>
      </xdr:nvSpPr>
      <xdr:spPr>
        <a:xfrm>
          <a:off x="1752111" y="168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34134</xdr:rowOff>
    </xdr:from>
    <xdr:to>
      <xdr:col>6</xdr:col>
      <xdr:colOff>38100</xdr:colOff>
      <xdr:row>98</xdr:row>
      <xdr:rowOff>135734</xdr:rowOff>
    </xdr:to>
    <xdr:sp macro="" textlink="">
      <xdr:nvSpPr>
        <xdr:cNvPr id="258" name="楕円 257"/>
        <xdr:cNvSpPr/>
      </xdr:nvSpPr>
      <xdr:spPr>
        <a:xfrm>
          <a:off x="1079500" y="168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126861</xdr:rowOff>
    </xdr:from>
    <xdr:ext cx="534377" cy="259045"/>
    <xdr:sp macro="" textlink="">
      <xdr:nvSpPr>
        <xdr:cNvPr id="259" name="テキスト ボックス 258"/>
        <xdr:cNvSpPr txBox="1"/>
      </xdr:nvSpPr>
      <xdr:spPr>
        <a:xfrm>
          <a:off x="863111" y="169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124631</xdr:rowOff>
    </xdr:from>
    <xdr:to>
      <xdr:col>55</xdr:col>
      <xdr:colOff>0</xdr:colOff>
      <xdr:row>33</xdr:row>
      <xdr:rowOff>132554</xdr:rowOff>
    </xdr:to>
    <xdr:cxnSp macro="">
      <xdr:nvCxnSpPr>
        <xdr:cNvPr id="286" name="直線コネクタ 285"/>
        <xdr:cNvCxnSpPr/>
      </xdr:nvCxnSpPr>
      <xdr:spPr>
        <a:xfrm flipV="1">
          <a:off x="9639300" y="5782481"/>
          <a:ext cx="8382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151706</xdr:rowOff>
    </xdr:from>
    <xdr:to>
      <xdr:col>50</xdr:col>
      <xdr:colOff>114300</xdr:colOff>
      <xdr:row>33</xdr:row>
      <xdr:rowOff>132554</xdr:rowOff>
    </xdr:to>
    <xdr:cxnSp macro="">
      <xdr:nvCxnSpPr>
        <xdr:cNvPr id="289" name="直線コネクタ 288"/>
        <xdr:cNvCxnSpPr/>
      </xdr:nvCxnSpPr>
      <xdr:spPr>
        <a:xfrm>
          <a:off x="8750300" y="5638106"/>
          <a:ext cx="889000" cy="1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85993</xdr:rowOff>
    </xdr:from>
    <xdr:to>
      <xdr:col>45</xdr:col>
      <xdr:colOff>177800</xdr:colOff>
      <xdr:row>32</xdr:row>
      <xdr:rowOff>151706</xdr:rowOff>
    </xdr:to>
    <xdr:cxnSp macro="">
      <xdr:nvCxnSpPr>
        <xdr:cNvPr id="292" name="直線コネクタ 291"/>
        <xdr:cNvCxnSpPr/>
      </xdr:nvCxnSpPr>
      <xdr:spPr>
        <a:xfrm>
          <a:off x="7861300" y="5572393"/>
          <a:ext cx="889000" cy="6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85993</xdr:rowOff>
    </xdr:from>
    <xdr:to>
      <xdr:col>41</xdr:col>
      <xdr:colOff>50800</xdr:colOff>
      <xdr:row>34</xdr:row>
      <xdr:rowOff>59727</xdr:rowOff>
    </xdr:to>
    <xdr:cxnSp macro="">
      <xdr:nvCxnSpPr>
        <xdr:cNvPr id="295" name="直線コネクタ 294"/>
        <xdr:cNvCxnSpPr/>
      </xdr:nvCxnSpPr>
      <xdr:spPr>
        <a:xfrm flipV="1">
          <a:off x="6972300" y="5572393"/>
          <a:ext cx="889000" cy="31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73831</xdr:rowOff>
    </xdr:from>
    <xdr:to>
      <xdr:col>55</xdr:col>
      <xdr:colOff>50800</xdr:colOff>
      <xdr:row>34</xdr:row>
      <xdr:rowOff>3981</xdr:rowOff>
    </xdr:to>
    <xdr:sp macro="" textlink="">
      <xdr:nvSpPr>
        <xdr:cNvPr id="305" name="楕円 304"/>
        <xdr:cNvSpPr/>
      </xdr:nvSpPr>
      <xdr:spPr>
        <a:xfrm>
          <a:off x="10426700" y="57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96708</xdr:rowOff>
    </xdr:from>
    <xdr:ext cx="599010" cy="259045"/>
    <xdr:sp macro="" textlink="">
      <xdr:nvSpPr>
        <xdr:cNvPr id="306" name="補助費等該当値テキスト"/>
        <xdr:cNvSpPr txBox="1"/>
      </xdr:nvSpPr>
      <xdr:spPr>
        <a:xfrm>
          <a:off x="10528300" y="558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81754</xdr:rowOff>
    </xdr:from>
    <xdr:to>
      <xdr:col>50</xdr:col>
      <xdr:colOff>165100</xdr:colOff>
      <xdr:row>34</xdr:row>
      <xdr:rowOff>11904</xdr:rowOff>
    </xdr:to>
    <xdr:sp macro="" textlink="">
      <xdr:nvSpPr>
        <xdr:cNvPr id="307" name="楕円 306"/>
        <xdr:cNvSpPr/>
      </xdr:nvSpPr>
      <xdr:spPr>
        <a:xfrm>
          <a:off x="9588500" y="57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28431</xdr:rowOff>
    </xdr:from>
    <xdr:ext cx="599010" cy="259045"/>
    <xdr:sp macro="" textlink="">
      <xdr:nvSpPr>
        <xdr:cNvPr id="308" name="テキスト ボックス 307"/>
        <xdr:cNvSpPr txBox="1"/>
      </xdr:nvSpPr>
      <xdr:spPr>
        <a:xfrm>
          <a:off x="9339795" y="551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100906</xdr:rowOff>
    </xdr:from>
    <xdr:to>
      <xdr:col>46</xdr:col>
      <xdr:colOff>38100</xdr:colOff>
      <xdr:row>33</xdr:row>
      <xdr:rowOff>31056</xdr:rowOff>
    </xdr:to>
    <xdr:sp macro="" textlink="">
      <xdr:nvSpPr>
        <xdr:cNvPr id="309" name="楕円 308"/>
        <xdr:cNvSpPr/>
      </xdr:nvSpPr>
      <xdr:spPr>
        <a:xfrm>
          <a:off x="8699500" y="5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47583</xdr:rowOff>
    </xdr:from>
    <xdr:ext cx="599010" cy="259045"/>
    <xdr:sp macro="" textlink="">
      <xdr:nvSpPr>
        <xdr:cNvPr id="310" name="テキスト ボックス 309"/>
        <xdr:cNvSpPr txBox="1"/>
      </xdr:nvSpPr>
      <xdr:spPr>
        <a:xfrm>
          <a:off x="8450795" y="536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35193</xdr:rowOff>
    </xdr:from>
    <xdr:to>
      <xdr:col>41</xdr:col>
      <xdr:colOff>101600</xdr:colOff>
      <xdr:row>32</xdr:row>
      <xdr:rowOff>136793</xdr:rowOff>
    </xdr:to>
    <xdr:sp macro="" textlink="">
      <xdr:nvSpPr>
        <xdr:cNvPr id="311" name="楕円 310"/>
        <xdr:cNvSpPr/>
      </xdr:nvSpPr>
      <xdr:spPr>
        <a:xfrm>
          <a:off x="7810500" y="55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153320</xdr:rowOff>
    </xdr:from>
    <xdr:ext cx="599010" cy="259045"/>
    <xdr:sp macro="" textlink="">
      <xdr:nvSpPr>
        <xdr:cNvPr id="312" name="テキスト ボックス 311"/>
        <xdr:cNvSpPr txBox="1"/>
      </xdr:nvSpPr>
      <xdr:spPr>
        <a:xfrm>
          <a:off x="7561795" y="529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8927</xdr:rowOff>
    </xdr:from>
    <xdr:to>
      <xdr:col>36</xdr:col>
      <xdr:colOff>165100</xdr:colOff>
      <xdr:row>34</xdr:row>
      <xdr:rowOff>110527</xdr:rowOff>
    </xdr:to>
    <xdr:sp macro="" textlink="">
      <xdr:nvSpPr>
        <xdr:cNvPr id="313" name="楕円 312"/>
        <xdr:cNvSpPr/>
      </xdr:nvSpPr>
      <xdr:spPr>
        <a:xfrm>
          <a:off x="6921500" y="58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127054</xdr:rowOff>
    </xdr:from>
    <xdr:ext cx="599010" cy="259045"/>
    <xdr:sp macro="" textlink="">
      <xdr:nvSpPr>
        <xdr:cNvPr id="314" name="テキスト ボックス 313"/>
        <xdr:cNvSpPr txBox="1"/>
      </xdr:nvSpPr>
      <xdr:spPr>
        <a:xfrm>
          <a:off x="6672795" y="561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139788</xdr:rowOff>
    </xdr:from>
    <xdr:to>
      <xdr:col>55</xdr:col>
      <xdr:colOff>0</xdr:colOff>
      <xdr:row>51</xdr:row>
      <xdr:rowOff>168256</xdr:rowOff>
    </xdr:to>
    <xdr:cxnSp macro="">
      <xdr:nvCxnSpPr>
        <xdr:cNvPr id="343" name="直線コネクタ 342"/>
        <xdr:cNvCxnSpPr/>
      </xdr:nvCxnSpPr>
      <xdr:spPr>
        <a:xfrm flipV="1">
          <a:off x="9639300" y="8883738"/>
          <a:ext cx="838200" cy="2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168256</xdr:rowOff>
    </xdr:from>
    <xdr:to>
      <xdr:col>50</xdr:col>
      <xdr:colOff>114300</xdr:colOff>
      <xdr:row>56</xdr:row>
      <xdr:rowOff>14458</xdr:rowOff>
    </xdr:to>
    <xdr:cxnSp macro="">
      <xdr:nvCxnSpPr>
        <xdr:cNvPr id="346" name="直線コネクタ 345"/>
        <xdr:cNvCxnSpPr/>
      </xdr:nvCxnSpPr>
      <xdr:spPr>
        <a:xfrm flipV="1">
          <a:off x="8750300" y="8912206"/>
          <a:ext cx="889000" cy="70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7181</xdr:rowOff>
    </xdr:from>
    <xdr:to>
      <xdr:col>45</xdr:col>
      <xdr:colOff>177800</xdr:colOff>
      <xdr:row>56</xdr:row>
      <xdr:rowOff>14458</xdr:rowOff>
    </xdr:to>
    <xdr:cxnSp macro="">
      <xdr:nvCxnSpPr>
        <xdr:cNvPr id="349" name="直線コネクタ 348"/>
        <xdr:cNvCxnSpPr/>
      </xdr:nvCxnSpPr>
      <xdr:spPr>
        <a:xfrm>
          <a:off x="7861300" y="9608381"/>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131196</xdr:rowOff>
    </xdr:from>
    <xdr:to>
      <xdr:col>41</xdr:col>
      <xdr:colOff>50800</xdr:colOff>
      <xdr:row>56</xdr:row>
      <xdr:rowOff>7181</xdr:rowOff>
    </xdr:to>
    <xdr:cxnSp macro="">
      <xdr:nvCxnSpPr>
        <xdr:cNvPr id="352" name="直線コネクタ 351"/>
        <xdr:cNvCxnSpPr/>
      </xdr:nvCxnSpPr>
      <xdr:spPr>
        <a:xfrm>
          <a:off x="6972300" y="9389496"/>
          <a:ext cx="889000" cy="2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88988</xdr:rowOff>
    </xdr:from>
    <xdr:to>
      <xdr:col>55</xdr:col>
      <xdr:colOff>50800</xdr:colOff>
      <xdr:row>52</xdr:row>
      <xdr:rowOff>19138</xdr:rowOff>
    </xdr:to>
    <xdr:sp macro="" textlink="">
      <xdr:nvSpPr>
        <xdr:cNvPr id="362" name="楕円 361"/>
        <xdr:cNvSpPr/>
      </xdr:nvSpPr>
      <xdr:spPr>
        <a:xfrm>
          <a:off x="10426700" y="88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111865</xdr:rowOff>
    </xdr:from>
    <xdr:ext cx="599010" cy="259045"/>
    <xdr:sp macro="" textlink="">
      <xdr:nvSpPr>
        <xdr:cNvPr id="363" name="普通建設事業費該当値テキスト"/>
        <xdr:cNvSpPr txBox="1"/>
      </xdr:nvSpPr>
      <xdr:spPr>
        <a:xfrm>
          <a:off x="10528300" y="86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117456</xdr:rowOff>
    </xdr:from>
    <xdr:to>
      <xdr:col>50</xdr:col>
      <xdr:colOff>165100</xdr:colOff>
      <xdr:row>52</xdr:row>
      <xdr:rowOff>47606</xdr:rowOff>
    </xdr:to>
    <xdr:sp macro="" textlink="">
      <xdr:nvSpPr>
        <xdr:cNvPr id="364" name="楕円 363"/>
        <xdr:cNvSpPr/>
      </xdr:nvSpPr>
      <xdr:spPr>
        <a:xfrm>
          <a:off x="9588500" y="88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64133</xdr:rowOff>
    </xdr:from>
    <xdr:ext cx="599010" cy="259045"/>
    <xdr:sp macro="" textlink="">
      <xdr:nvSpPr>
        <xdr:cNvPr id="365" name="テキスト ボックス 364"/>
        <xdr:cNvSpPr txBox="1"/>
      </xdr:nvSpPr>
      <xdr:spPr>
        <a:xfrm>
          <a:off x="9339795" y="863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135108</xdr:rowOff>
    </xdr:from>
    <xdr:to>
      <xdr:col>46</xdr:col>
      <xdr:colOff>38100</xdr:colOff>
      <xdr:row>56</xdr:row>
      <xdr:rowOff>65258</xdr:rowOff>
    </xdr:to>
    <xdr:sp macro="" textlink="">
      <xdr:nvSpPr>
        <xdr:cNvPr id="366" name="楕円 365"/>
        <xdr:cNvSpPr/>
      </xdr:nvSpPr>
      <xdr:spPr>
        <a:xfrm>
          <a:off x="8699500" y="95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56385</xdr:rowOff>
    </xdr:from>
    <xdr:ext cx="599010" cy="259045"/>
    <xdr:sp macro="" textlink="">
      <xdr:nvSpPr>
        <xdr:cNvPr id="367" name="テキスト ボックス 366"/>
        <xdr:cNvSpPr txBox="1"/>
      </xdr:nvSpPr>
      <xdr:spPr>
        <a:xfrm>
          <a:off x="8450795" y="9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127831</xdr:rowOff>
    </xdr:from>
    <xdr:to>
      <xdr:col>41</xdr:col>
      <xdr:colOff>101600</xdr:colOff>
      <xdr:row>56</xdr:row>
      <xdr:rowOff>57981</xdr:rowOff>
    </xdr:to>
    <xdr:sp macro="" textlink="">
      <xdr:nvSpPr>
        <xdr:cNvPr id="368" name="楕円 367"/>
        <xdr:cNvSpPr/>
      </xdr:nvSpPr>
      <xdr:spPr>
        <a:xfrm>
          <a:off x="7810500" y="95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49108</xdr:rowOff>
    </xdr:from>
    <xdr:ext cx="599010" cy="259045"/>
    <xdr:sp macro="" textlink="">
      <xdr:nvSpPr>
        <xdr:cNvPr id="369" name="テキスト ボックス 368"/>
        <xdr:cNvSpPr txBox="1"/>
      </xdr:nvSpPr>
      <xdr:spPr>
        <a:xfrm>
          <a:off x="7561795" y="965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80396</xdr:rowOff>
    </xdr:from>
    <xdr:to>
      <xdr:col>36</xdr:col>
      <xdr:colOff>165100</xdr:colOff>
      <xdr:row>55</xdr:row>
      <xdr:rowOff>10546</xdr:rowOff>
    </xdr:to>
    <xdr:sp macro="" textlink="">
      <xdr:nvSpPr>
        <xdr:cNvPr id="370" name="楕円 369"/>
        <xdr:cNvSpPr/>
      </xdr:nvSpPr>
      <xdr:spPr>
        <a:xfrm>
          <a:off x="6921500" y="93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27073</xdr:rowOff>
    </xdr:from>
    <xdr:ext cx="599010" cy="259045"/>
    <xdr:sp macro="" textlink="">
      <xdr:nvSpPr>
        <xdr:cNvPr id="371" name="テキスト ボックス 370"/>
        <xdr:cNvSpPr txBox="1"/>
      </xdr:nvSpPr>
      <xdr:spPr>
        <a:xfrm>
          <a:off x="6672795" y="911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112890</xdr:rowOff>
    </xdr:from>
    <xdr:to>
      <xdr:col>55</xdr:col>
      <xdr:colOff>0</xdr:colOff>
      <xdr:row>78</xdr:row>
      <xdr:rowOff>60993</xdr:rowOff>
    </xdr:to>
    <xdr:cxnSp macro="">
      <xdr:nvCxnSpPr>
        <xdr:cNvPr id="398" name="直線コネクタ 397"/>
        <xdr:cNvCxnSpPr/>
      </xdr:nvCxnSpPr>
      <xdr:spPr>
        <a:xfrm flipV="1">
          <a:off x="9639300" y="12628740"/>
          <a:ext cx="838200" cy="80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35906</xdr:rowOff>
    </xdr:from>
    <xdr:to>
      <xdr:col>50</xdr:col>
      <xdr:colOff>114300</xdr:colOff>
      <xdr:row>78</xdr:row>
      <xdr:rowOff>60993</xdr:rowOff>
    </xdr:to>
    <xdr:cxnSp macro="">
      <xdr:nvCxnSpPr>
        <xdr:cNvPr id="401" name="直線コネクタ 400"/>
        <xdr:cNvCxnSpPr/>
      </xdr:nvCxnSpPr>
      <xdr:spPr>
        <a:xfrm>
          <a:off x="8750300" y="13409006"/>
          <a:ext cx="889000" cy="2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136353</xdr:rowOff>
    </xdr:from>
    <xdr:to>
      <xdr:col>45</xdr:col>
      <xdr:colOff>177800</xdr:colOff>
      <xdr:row>78</xdr:row>
      <xdr:rowOff>35906</xdr:rowOff>
    </xdr:to>
    <xdr:cxnSp macro="">
      <xdr:nvCxnSpPr>
        <xdr:cNvPr id="404" name="直線コネクタ 403"/>
        <xdr:cNvCxnSpPr/>
      </xdr:nvCxnSpPr>
      <xdr:spPr>
        <a:xfrm>
          <a:off x="7861300" y="13338003"/>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136353</xdr:rowOff>
    </xdr:from>
    <xdr:to>
      <xdr:col>41</xdr:col>
      <xdr:colOff>50800</xdr:colOff>
      <xdr:row>78</xdr:row>
      <xdr:rowOff>6555</xdr:rowOff>
    </xdr:to>
    <xdr:cxnSp macro="">
      <xdr:nvCxnSpPr>
        <xdr:cNvPr id="407" name="直線コネクタ 406"/>
        <xdr:cNvCxnSpPr/>
      </xdr:nvCxnSpPr>
      <xdr:spPr>
        <a:xfrm flipV="1">
          <a:off x="6972300" y="13338003"/>
          <a:ext cx="8890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62090</xdr:rowOff>
    </xdr:from>
    <xdr:to>
      <xdr:col>55</xdr:col>
      <xdr:colOff>50800</xdr:colOff>
      <xdr:row>73</xdr:row>
      <xdr:rowOff>163690</xdr:rowOff>
    </xdr:to>
    <xdr:sp macro="" textlink="">
      <xdr:nvSpPr>
        <xdr:cNvPr id="417" name="楕円 416"/>
        <xdr:cNvSpPr/>
      </xdr:nvSpPr>
      <xdr:spPr>
        <a:xfrm>
          <a:off x="10426700" y="12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84967</xdr:rowOff>
    </xdr:from>
    <xdr:ext cx="599010" cy="259045"/>
    <xdr:sp macro="" textlink="">
      <xdr:nvSpPr>
        <xdr:cNvPr id="418" name="普通建設事業費 （ うち新規整備　）該当値テキスト"/>
        <xdr:cNvSpPr txBox="1"/>
      </xdr:nvSpPr>
      <xdr:spPr>
        <a:xfrm>
          <a:off x="10528300" y="1242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10193</xdr:rowOff>
    </xdr:from>
    <xdr:to>
      <xdr:col>50</xdr:col>
      <xdr:colOff>165100</xdr:colOff>
      <xdr:row>78</xdr:row>
      <xdr:rowOff>111793</xdr:rowOff>
    </xdr:to>
    <xdr:sp macro="" textlink="">
      <xdr:nvSpPr>
        <xdr:cNvPr id="419" name="楕円 418"/>
        <xdr:cNvSpPr/>
      </xdr:nvSpPr>
      <xdr:spPr>
        <a:xfrm>
          <a:off x="9588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102920</xdr:rowOff>
    </xdr:from>
    <xdr:ext cx="534377" cy="259045"/>
    <xdr:sp macro="" textlink="">
      <xdr:nvSpPr>
        <xdr:cNvPr id="420" name="テキスト ボックス 419"/>
        <xdr:cNvSpPr txBox="1"/>
      </xdr:nvSpPr>
      <xdr:spPr>
        <a:xfrm>
          <a:off x="9372111" y="134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156556</xdr:rowOff>
    </xdr:from>
    <xdr:to>
      <xdr:col>46</xdr:col>
      <xdr:colOff>38100</xdr:colOff>
      <xdr:row>78</xdr:row>
      <xdr:rowOff>86706</xdr:rowOff>
    </xdr:to>
    <xdr:sp macro="" textlink="">
      <xdr:nvSpPr>
        <xdr:cNvPr id="421" name="楕円 420"/>
        <xdr:cNvSpPr/>
      </xdr:nvSpPr>
      <xdr:spPr>
        <a:xfrm>
          <a:off x="8699500" y="133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77833</xdr:rowOff>
    </xdr:from>
    <xdr:ext cx="534377" cy="259045"/>
    <xdr:sp macro="" textlink="">
      <xdr:nvSpPr>
        <xdr:cNvPr id="422" name="テキスト ボックス 421"/>
        <xdr:cNvSpPr txBox="1"/>
      </xdr:nvSpPr>
      <xdr:spPr>
        <a:xfrm>
          <a:off x="8483111" y="1345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85553</xdr:rowOff>
    </xdr:from>
    <xdr:to>
      <xdr:col>41</xdr:col>
      <xdr:colOff>101600</xdr:colOff>
      <xdr:row>78</xdr:row>
      <xdr:rowOff>15703</xdr:rowOff>
    </xdr:to>
    <xdr:sp macro="" textlink="">
      <xdr:nvSpPr>
        <xdr:cNvPr id="423" name="楕円 422"/>
        <xdr:cNvSpPr/>
      </xdr:nvSpPr>
      <xdr:spPr>
        <a:xfrm>
          <a:off x="7810500" y="132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6830</xdr:rowOff>
    </xdr:from>
    <xdr:ext cx="534377" cy="259045"/>
    <xdr:sp macro="" textlink="">
      <xdr:nvSpPr>
        <xdr:cNvPr id="424" name="テキスト ボックス 423"/>
        <xdr:cNvSpPr txBox="1"/>
      </xdr:nvSpPr>
      <xdr:spPr>
        <a:xfrm>
          <a:off x="7594111" y="133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127205</xdr:rowOff>
    </xdr:from>
    <xdr:to>
      <xdr:col>36</xdr:col>
      <xdr:colOff>165100</xdr:colOff>
      <xdr:row>78</xdr:row>
      <xdr:rowOff>57355</xdr:rowOff>
    </xdr:to>
    <xdr:sp macro="" textlink="">
      <xdr:nvSpPr>
        <xdr:cNvPr id="425" name="楕円 424"/>
        <xdr:cNvSpPr/>
      </xdr:nvSpPr>
      <xdr:spPr>
        <a:xfrm>
          <a:off x="6921500" y="133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48482</xdr:rowOff>
    </xdr:from>
    <xdr:ext cx="534377" cy="259045"/>
    <xdr:sp macro="" textlink="">
      <xdr:nvSpPr>
        <xdr:cNvPr id="426" name="テキスト ボックス 425"/>
        <xdr:cNvSpPr txBox="1"/>
      </xdr:nvSpPr>
      <xdr:spPr>
        <a:xfrm>
          <a:off x="6705111" y="134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144557</xdr:rowOff>
    </xdr:from>
    <xdr:to>
      <xdr:col>55</xdr:col>
      <xdr:colOff>0</xdr:colOff>
      <xdr:row>96</xdr:row>
      <xdr:rowOff>138835</xdr:rowOff>
    </xdr:to>
    <xdr:cxnSp macro="">
      <xdr:nvCxnSpPr>
        <xdr:cNvPr id="455" name="直線コネクタ 454"/>
        <xdr:cNvCxnSpPr/>
      </xdr:nvCxnSpPr>
      <xdr:spPr>
        <a:xfrm>
          <a:off x="9639300" y="16089407"/>
          <a:ext cx="838200" cy="50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144557</xdr:rowOff>
    </xdr:from>
    <xdr:to>
      <xdr:col>50</xdr:col>
      <xdr:colOff>114300</xdr:colOff>
      <xdr:row>97</xdr:row>
      <xdr:rowOff>29046</xdr:rowOff>
    </xdr:to>
    <xdr:cxnSp macro="">
      <xdr:nvCxnSpPr>
        <xdr:cNvPr id="458" name="直線コネクタ 457"/>
        <xdr:cNvCxnSpPr/>
      </xdr:nvCxnSpPr>
      <xdr:spPr>
        <a:xfrm flipV="1">
          <a:off x="8750300" y="16089407"/>
          <a:ext cx="889000" cy="57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29046</xdr:rowOff>
    </xdr:from>
    <xdr:to>
      <xdr:col>45</xdr:col>
      <xdr:colOff>177800</xdr:colOff>
      <xdr:row>97</xdr:row>
      <xdr:rowOff>48141</xdr:rowOff>
    </xdr:to>
    <xdr:cxnSp macro="">
      <xdr:nvCxnSpPr>
        <xdr:cNvPr id="461" name="直線コネクタ 460"/>
        <xdr:cNvCxnSpPr/>
      </xdr:nvCxnSpPr>
      <xdr:spPr>
        <a:xfrm flipV="1">
          <a:off x="7861300" y="16659696"/>
          <a:ext cx="889000" cy="1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143670</xdr:rowOff>
    </xdr:from>
    <xdr:to>
      <xdr:col>41</xdr:col>
      <xdr:colOff>50800</xdr:colOff>
      <xdr:row>97</xdr:row>
      <xdr:rowOff>48141</xdr:rowOff>
    </xdr:to>
    <xdr:cxnSp macro="">
      <xdr:nvCxnSpPr>
        <xdr:cNvPr id="464" name="直線コネクタ 463"/>
        <xdr:cNvCxnSpPr/>
      </xdr:nvCxnSpPr>
      <xdr:spPr>
        <a:xfrm>
          <a:off x="6972300" y="16431420"/>
          <a:ext cx="889000" cy="2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88035</xdr:rowOff>
    </xdr:from>
    <xdr:to>
      <xdr:col>55</xdr:col>
      <xdr:colOff>50800</xdr:colOff>
      <xdr:row>97</xdr:row>
      <xdr:rowOff>18185</xdr:rowOff>
    </xdr:to>
    <xdr:sp macro="" textlink="">
      <xdr:nvSpPr>
        <xdr:cNvPr id="474" name="楕円 473"/>
        <xdr:cNvSpPr/>
      </xdr:nvSpPr>
      <xdr:spPr>
        <a:xfrm>
          <a:off x="10426700" y="165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110912</xdr:rowOff>
    </xdr:from>
    <xdr:ext cx="599010" cy="259045"/>
    <xdr:sp macro="" textlink="">
      <xdr:nvSpPr>
        <xdr:cNvPr id="475" name="普通建設事業費 （ うち更新整備　）該当値テキスト"/>
        <xdr:cNvSpPr txBox="1"/>
      </xdr:nvSpPr>
      <xdr:spPr>
        <a:xfrm>
          <a:off x="10528300" y="1639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93757</xdr:rowOff>
    </xdr:from>
    <xdr:to>
      <xdr:col>50</xdr:col>
      <xdr:colOff>165100</xdr:colOff>
      <xdr:row>94</xdr:row>
      <xdr:rowOff>23907</xdr:rowOff>
    </xdr:to>
    <xdr:sp macro="" textlink="">
      <xdr:nvSpPr>
        <xdr:cNvPr id="476" name="楕円 475"/>
        <xdr:cNvSpPr/>
      </xdr:nvSpPr>
      <xdr:spPr>
        <a:xfrm>
          <a:off x="9588500" y="160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40434</xdr:rowOff>
    </xdr:from>
    <xdr:ext cx="599010" cy="259045"/>
    <xdr:sp macro="" textlink="">
      <xdr:nvSpPr>
        <xdr:cNvPr id="477" name="テキスト ボックス 476"/>
        <xdr:cNvSpPr txBox="1"/>
      </xdr:nvSpPr>
      <xdr:spPr>
        <a:xfrm>
          <a:off x="9339795" y="1581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149696</xdr:rowOff>
    </xdr:from>
    <xdr:to>
      <xdr:col>46</xdr:col>
      <xdr:colOff>38100</xdr:colOff>
      <xdr:row>97</xdr:row>
      <xdr:rowOff>79846</xdr:rowOff>
    </xdr:to>
    <xdr:sp macro="" textlink="">
      <xdr:nvSpPr>
        <xdr:cNvPr id="478" name="楕円 477"/>
        <xdr:cNvSpPr/>
      </xdr:nvSpPr>
      <xdr:spPr>
        <a:xfrm>
          <a:off x="8699500" y="166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96373</xdr:rowOff>
    </xdr:from>
    <xdr:ext cx="534377" cy="259045"/>
    <xdr:sp macro="" textlink="">
      <xdr:nvSpPr>
        <xdr:cNvPr id="479" name="テキスト ボックス 478"/>
        <xdr:cNvSpPr txBox="1"/>
      </xdr:nvSpPr>
      <xdr:spPr>
        <a:xfrm>
          <a:off x="8483111" y="16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168791</xdr:rowOff>
    </xdr:from>
    <xdr:to>
      <xdr:col>41</xdr:col>
      <xdr:colOff>101600</xdr:colOff>
      <xdr:row>97</xdr:row>
      <xdr:rowOff>98941</xdr:rowOff>
    </xdr:to>
    <xdr:sp macro="" textlink="">
      <xdr:nvSpPr>
        <xdr:cNvPr id="480" name="楕円 479"/>
        <xdr:cNvSpPr/>
      </xdr:nvSpPr>
      <xdr:spPr>
        <a:xfrm>
          <a:off x="7810500" y="166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115468</xdr:rowOff>
    </xdr:from>
    <xdr:ext cx="534377" cy="259045"/>
    <xdr:sp macro="" textlink="">
      <xdr:nvSpPr>
        <xdr:cNvPr id="481" name="テキスト ボックス 480"/>
        <xdr:cNvSpPr txBox="1"/>
      </xdr:nvSpPr>
      <xdr:spPr>
        <a:xfrm>
          <a:off x="7594111" y="164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92870</xdr:rowOff>
    </xdr:from>
    <xdr:to>
      <xdr:col>36</xdr:col>
      <xdr:colOff>165100</xdr:colOff>
      <xdr:row>96</xdr:row>
      <xdr:rowOff>23020</xdr:rowOff>
    </xdr:to>
    <xdr:sp macro="" textlink="">
      <xdr:nvSpPr>
        <xdr:cNvPr id="482" name="楕円 481"/>
        <xdr:cNvSpPr/>
      </xdr:nvSpPr>
      <xdr:spPr>
        <a:xfrm>
          <a:off x="6921500" y="163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39547</xdr:rowOff>
    </xdr:from>
    <xdr:ext cx="599010" cy="259045"/>
    <xdr:sp macro="" textlink="">
      <xdr:nvSpPr>
        <xdr:cNvPr id="483" name="テキスト ボックス 482"/>
        <xdr:cNvSpPr txBox="1"/>
      </xdr:nvSpPr>
      <xdr:spPr>
        <a:xfrm>
          <a:off x="6672795" y="1615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134440</xdr:rowOff>
    </xdr:from>
    <xdr:to>
      <xdr:col>81</xdr:col>
      <xdr:colOff>50800</xdr:colOff>
      <xdr:row>38</xdr:row>
      <xdr:rowOff>139700</xdr:rowOff>
    </xdr:to>
    <xdr:cxnSp macro="">
      <xdr:nvCxnSpPr>
        <xdr:cNvPr id="513" name="直線コネクタ 512"/>
        <xdr:cNvCxnSpPr/>
      </xdr:nvCxnSpPr>
      <xdr:spPr>
        <a:xfrm>
          <a:off x="14592300" y="6649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134440</xdr:rowOff>
    </xdr:from>
    <xdr:to>
      <xdr:col>76</xdr:col>
      <xdr:colOff>114300</xdr:colOff>
      <xdr:row>38</xdr:row>
      <xdr:rowOff>139700</xdr:rowOff>
    </xdr:to>
    <xdr:cxnSp macro="">
      <xdr:nvCxnSpPr>
        <xdr:cNvPr id="516" name="直線コネクタ 515"/>
        <xdr:cNvCxnSpPr/>
      </xdr:nvCxnSpPr>
      <xdr:spPr>
        <a:xfrm flipV="1">
          <a:off x="13703300" y="6649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83640</xdr:rowOff>
    </xdr:from>
    <xdr:to>
      <xdr:col>76</xdr:col>
      <xdr:colOff>165100</xdr:colOff>
      <xdr:row>39</xdr:row>
      <xdr:rowOff>13790</xdr:rowOff>
    </xdr:to>
    <xdr:sp macro="" textlink="">
      <xdr:nvSpPr>
        <xdr:cNvPr id="533" name="楕円 532"/>
        <xdr:cNvSpPr/>
      </xdr:nvSpPr>
      <xdr:spPr>
        <a:xfrm>
          <a:off x="14541500" y="6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4917</xdr:rowOff>
    </xdr:from>
    <xdr:ext cx="469744" cy="259045"/>
    <xdr:sp macro="" textlink="">
      <xdr:nvSpPr>
        <xdr:cNvPr id="534" name="テキスト ボックス 533"/>
        <xdr:cNvSpPr txBox="1"/>
      </xdr:nvSpPr>
      <xdr:spPr>
        <a:xfrm>
          <a:off x="14357428" y="669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139055</xdr:rowOff>
    </xdr:from>
    <xdr:to>
      <xdr:col>85</xdr:col>
      <xdr:colOff>127000</xdr:colOff>
      <xdr:row>74</xdr:row>
      <xdr:rowOff>145300</xdr:rowOff>
    </xdr:to>
    <xdr:cxnSp macro="">
      <xdr:nvCxnSpPr>
        <xdr:cNvPr id="620" name="直線コネクタ 619"/>
        <xdr:cNvCxnSpPr/>
      </xdr:nvCxnSpPr>
      <xdr:spPr>
        <a:xfrm>
          <a:off x="15481300" y="12826355"/>
          <a:ext cx="8382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139055</xdr:rowOff>
    </xdr:from>
    <xdr:to>
      <xdr:col>81</xdr:col>
      <xdr:colOff>50800</xdr:colOff>
      <xdr:row>74</xdr:row>
      <xdr:rowOff>149443</xdr:rowOff>
    </xdr:to>
    <xdr:cxnSp macro="">
      <xdr:nvCxnSpPr>
        <xdr:cNvPr id="623" name="直線コネクタ 622"/>
        <xdr:cNvCxnSpPr/>
      </xdr:nvCxnSpPr>
      <xdr:spPr>
        <a:xfrm flipV="1">
          <a:off x="14592300" y="12826355"/>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149443</xdr:rowOff>
    </xdr:from>
    <xdr:to>
      <xdr:col>76</xdr:col>
      <xdr:colOff>114300</xdr:colOff>
      <xdr:row>75</xdr:row>
      <xdr:rowOff>21879</xdr:rowOff>
    </xdr:to>
    <xdr:cxnSp macro="">
      <xdr:nvCxnSpPr>
        <xdr:cNvPr id="626" name="直線コネクタ 625"/>
        <xdr:cNvCxnSpPr/>
      </xdr:nvCxnSpPr>
      <xdr:spPr>
        <a:xfrm flipV="1">
          <a:off x="13703300" y="12836743"/>
          <a:ext cx="889000" cy="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21879</xdr:rowOff>
    </xdr:from>
    <xdr:to>
      <xdr:col>71</xdr:col>
      <xdr:colOff>177800</xdr:colOff>
      <xdr:row>75</xdr:row>
      <xdr:rowOff>83876</xdr:rowOff>
    </xdr:to>
    <xdr:cxnSp macro="">
      <xdr:nvCxnSpPr>
        <xdr:cNvPr id="629" name="直線コネクタ 628"/>
        <xdr:cNvCxnSpPr/>
      </xdr:nvCxnSpPr>
      <xdr:spPr>
        <a:xfrm flipV="1">
          <a:off x="12814300" y="12880629"/>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94500</xdr:rowOff>
    </xdr:from>
    <xdr:to>
      <xdr:col>85</xdr:col>
      <xdr:colOff>177800</xdr:colOff>
      <xdr:row>75</xdr:row>
      <xdr:rowOff>24650</xdr:rowOff>
    </xdr:to>
    <xdr:sp macro="" textlink="">
      <xdr:nvSpPr>
        <xdr:cNvPr id="639" name="楕円 638"/>
        <xdr:cNvSpPr/>
      </xdr:nvSpPr>
      <xdr:spPr>
        <a:xfrm>
          <a:off x="16268700" y="12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117377</xdr:rowOff>
    </xdr:from>
    <xdr:ext cx="599010" cy="259045"/>
    <xdr:sp macro="" textlink="">
      <xdr:nvSpPr>
        <xdr:cNvPr id="640" name="公債費該当値テキスト"/>
        <xdr:cNvSpPr txBox="1"/>
      </xdr:nvSpPr>
      <xdr:spPr>
        <a:xfrm>
          <a:off x="16370300" y="1263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88255</xdr:rowOff>
    </xdr:from>
    <xdr:to>
      <xdr:col>81</xdr:col>
      <xdr:colOff>101600</xdr:colOff>
      <xdr:row>75</xdr:row>
      <xdr:rowOff>18405</xdr:rowOff>
    </xdr:to>
    <xdr:sp macro="" textlink="">
      <xdr:nvSpPr>
        <xdr:cNvPr id="641" name="楕円 640"/>
        <xdr:cNvSpPr/>
      </xdr:nvSpPr>
      <xdr:spPr>
        <a:xfrm>
          <a:off x="15430500" y="127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34932</xdr:rowOff>
    </xdr:from>
    <xdr:ext cx="599010" cy="259045"/>
    <xdr:sp macro="" textlink="">
      <xdr:nvSpPr>
        <xdr:cNvPr id="642" name="テキスト ボックス 641"/>
        <xdr:cNvSpPr txBox="1"/>
      </xdr:nvSpPr>
      <xdr:spPr>
        <a:xfrm>
          <a:off x="15181795" y="125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98643</xdr:rowOff>
    </xdr:from>
    <xdr:to>
      <xdr:col>76</xdr:col>
      <xdr:colOff>165100</xdr:colOff>
      <xdr:row>75</xdr:row>
      <xdr:rowOff>28793</xdr:rowOff>
    </xdr:to>
    <xdr:sp macro="" textlink="">
      <xdr:nvSpPr>
        <xdr:cNvPr id="643" name="楕円 642"/>
        <xdr:cNvSpPr/>
      </xdr:nvSpPr>
      <xdr:spPr>
        <a:xfrm>
          <a:off x="14541500" y="127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45320</xdr:rowOff>
    </xdr:from>
    <xdr:ext cx="599010" cy="259045"/>
    <xdr:sp macro="" textlink="">
      <xdr:nvSpPr>
        <xdr:cNvPr id="644" name="テキスト ボックス 643"/>
        <xdr:cNvSpPr txBox="1"/>
      </xdr:nvSpPr>
      <xdr:spPr>
        <a:xfrm>
          <a:off x="14292795" y="125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142529</xdr:rowOff>
    </xdr:from>
    <xdr:to>
      <xdr:col>72</xdr:col>
      <xdr:colOff>38100</xdr:colOff>
      <xdr:row>75</xdr:row>
      <xdr:rowOff>72679</xdr:rowOff>
    </xdr:to>
    <xdr:sp macro="" textlink="">
      <xdr:nvSpPr>
        <xdr:cNvPr id="645" name="楕円 644"/>
        <xdr:cNvSpPr/>
      </xdr:nvSpPr>
      <xdr:spPr>
        <a:xfrm>
          <a:off x="13652500" y="128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89206</xdr:rowOff>
    </xdr:from>
    <xdr:ext cx="599010" cy="259045"/>
    <xdr:sp macro="" textlink="">
      <xdr:nvSpPr>
        <xdr:cNvPr id="646" name="テキスト ボックス 645"/>
        <xdr:cNvSpPr txBox="1"/>
      </xdr:nvSpPr>
      <xdr:spPr>
        <a:xfrm>
          <a:off x="13403795" y="126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33076</xdr:rowOff>
    </xdr:from>
    <xdr:to>
      <xdr:col>67</xdr:col>
      <xdr:colOff>101600</xdr:colOff>
      <xdr:row>75</xdr:row>
      <xdr:rowOff>134676</xdr:rowOff>
    </xdr:to>
    <xdr:sp macro="" textlink="">
      <xdr:nvSpPr>
        <xdr:cNvPr id="647" name="楕円 646"/>
        <xdr:cNvSpPr/>
      </xdr:nvSpPr>
      <xdr:spPr>
        <a:xfrm>
          <a:off x="12763500" y="128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151203</xdr:rowOff>
    </xdr:from>
    <xdr:ext cx="599010" cy="259045"/>
    <xdr:sp macro="" textlink="">
      <xdr:nvSpPr>
        <xdr:cNvPr id="648" name="テキスト ボックス 647"/>
        <xdr:cNvSpPr txBox="1"/>
      </xdr:nvSpPr>
      <xdr:spPr>
        <a:xfrm>
          <a:off x="12514795" y="1266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31733</xdr:rowOff>
    </xdr:from>
    <xdr:to>
      <xdr:col>85</xdr:col>
      <xdr:colOff>127000</xdr:colOff>
      <xdr:row>97</xdr:row>
      <xdr:rowOff>52859</xdr:rowOff>
    </xdr:to>
    <xdr:cxnSp macro="">
      <xdr:nvCxnSpPr>
        <xdr:cNvPr id="675" name="直線コネクタ 674"/>
        <xdr:cNvCxnSpPr/>
      </xdr:nvCxnSpPr>
      <xdr:spPr>
        <a:xfrm>
          <a:off x="15481300" y="15976583"/>
          <a:ext cx="838200" cy="70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31733</xdr:rowOff>
    </xdr:from>
    <xdr:to>
      <xdr:col>81</xdr:col>
      <xdr:colOff>50800</xdr:colOff>
      <xdr:row>98</xdr:row>
      <xdr:rowOff>92531</xdr:rowOff>
    </xdr:to>
    <xdr:cxnSp macro="">
      <xdr:nvCxnSpPr>
        <xdr:cNvPr id="678" name="直線コネクタ 677"/>
        <xdr:cNvCxnSpPr/>
      </xdr:nvCxnSpPr>
      <xdr:spPr>
        <a:xfrm flipV="1">
          <a:off x="14592300" y="15976583"/>
          <a:ext cx="889000" cy="9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159314</xdr:rowOff>
    </xdr:from>
    <xdr:to>
      <xdr:col>76</xdr:col>
      <xdr:colOff>114300</xdr:colOff>
      <xdr:row>98</xdr:row>
      <xdr:rowOff>92531</xdr:rowOff>
    </xdr:to>
    <xdr:cxnSp macro="">
      <xdr:nvCxnSpPr>
        <xdr:cNvPr id="681" name="直線コネクタ 680"/>
        <xdr:cNvCxnSpPr/>
      </xdr:nvCxnSpPr>
      <xdr:spPr>
        <a:xfrm>
          <a:off x="13703300" y="16789964"/>
          <a:ext cx="889000" cy="1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159314</xdr:rowOff>
    </xdr:from>
    <xdr:to>
      <xdr:col>71</xdr:col>
      <xdr:colOff>177800</xdr:colOff>
      <xdr:row>98</xdr:row>
      <xdr:rowOff>14080</xdr:rowOff>
    </xdr:to>
    <xdr:cxnSp macro="">
      <xdr:nvCxnSpPr>
        <xdr:cNvPr id="684" name="直線コネクタ 683"/>
        <xdr:cNvCxnSpPr/>
      </xdr:nvCxnSpPr>
      <xdr:spPr>
        <a:xfrm flipV="1">
          <a:off x="12814300" y="16789964"/>
          <a:ext cx="889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2059</xdr:rowOff>
    </xdr:from>
    <xdr:to>
      <xdr:col>85</xdr:col>
      <xdr:colOff>177800</xdr:colOff>
      <xdr:row>97</xdr:row>
      <xdr:rowOff>103659</xdr:rowOff>
    </xdr:to>
    <xdr:sp macro="" textlink="">
      <xdr:nvSpPr>
        <xdr:cNvPr id="694" name="楕円 693"/>
        <xdr:cNvSpPr/>
      </xdr:nvSpPr>
      <xdr:spPr>
        <a:xfrm>
          <a:off x="16268700" y="166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24936</xdr:rowOff>
    </xdr:from>
    <xdr:ext cx="534377" cy="259045"/>
    <xdr:sp macro="" textlink="">
      <xdr:nvSpPr>
        <xdr:cNvPr id="695" name="積立金該当値テキスト"/>
        <xdr:cNvSpPr txBox="1"/>
      </xdr:nvSpPr>
      <xdr:spPr>
        <a:xfrm>
          <a:off x="16370300" y="164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152383</xdr:rowOff>
    </xdr:from>
    <xdr:to>
      <xdr:col>81</xdr:col>
      <xdr:colOff>101600</xdr:colOff>
      <xdr:row>93</xdr:row>
      <xdr:rowOff>82533</xdr:rowOff>
    </xdr:to>
    <xdr:sp macro="" textlink="">
      <xdr:nvSpPr>
        <xdr:cNvPr id="696" name="楕円 695"/>
        <xdr:cNvSpPr/>
      </xdr:nvSpPr>
      <xdr:spPr>
        <a:xfrm>
          <a:off x="15430500" y="159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99060</xdr:rowOff>
    </xdr:from>
    <xdr:ext cx="599010" cy="259045"/>
    <xdr:sp macro="" textlink="">
      <xdr:nvSpPr>
        <xdr:cNvPr id="697" name="テキスト ボックス 696"/>
        <xdr:cNvSpPr txBox="1"/>
      </xdr:nvSpPr>
      <xdr:spPr>
        <a:xfrm>
          <a:off x="15181795" y="1570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41731</xdr:rowOff>
    </xdr:from>
    <xdr:to>
      <xdr:col>76</xdr:col>
      <xdr:colOff>165100</xdr:colOff>
      <xdr:row>98</xdr:row>
      <xdr:rowOff>143331</xdr:rowOff>
    </xdr:to>
    <xdr:sp macro="" textlink="">
      <xdr:nvSpPr>
        <xdr:cNvPr id="698" name="楕円 697"/>
        <xdr:cNvSpPr/>
      </xdr:nvSpPr>
      <xdr:spPr>
        <a:xfrm>
          <a:off x="14541500" y="168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134458</xdr:rowOff>
    </xdr:from>
    <xdr:ext cx="534377" cy="259045"/>
    <xdr:sp macro="" textlink="">
      <xdr:nvSpPr>
        <xdr:cNvPr id="699" name="テキスト ボックス 698"/>
        <xdr:cNvSpPr txBox="1"/>
      </xdr:nvSpPr>
      <xdr:spPr>
        <a:xfrm>
          <a:off x="14325111" y="169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108514</xdr:rowOff>
    </xdr:from>
    <xdr:to>
      <xdr:col>72</xdr:col>
      <xdr:colOff>38100</xdr:colOff>
      <xdr:row>98</xdr:row>
      <xdr:rowOff>38664</xdr:rowOff>
    </xdr:to>
    <xdr:sp macro="" textlink="">
      <xdr:nvSpPr>
        <xdr:cNvPr id="700" name="楕円 699"/>
        <xdr:cNvSpPr/>
      </xdr:nvSpPr>
      <xdr:spPr>
        <a:xfrm>
          <a:off x="13652500" y="167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29791</xdr:rowOff>
    </xdr:from>
    <xdr:ext cx="534377" cy="259045"/>
    <xdr:sp macro="" textlink="">
      <xdr:nvSpPr>
        <xdr:cNvPr id="701" name="テキスト ボックス 700"/>
        <xdr:cNvSpPr txBox="1"/>
      </xdr:nvSpPr>
      <xdr:spPr>
        <a:xfrm>
          <a:off x="13436111" y="168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134730</xdr:rowOff>
    </xdr:from>
    <xdr:to>
      <xdr:col>67</xdr:col>
      <xdr:colOff>101600</xdr:colOff>
      <xdr:row>98</xdr:row>
      <xdr:rowOff>64880</xdr:rowOff>
    </xdr:to>
    <xdr:sp macro="" textlink="">
      <xdr:nvSpPr>
        <xdr:cNvPr id="702" name="楕円 701"/>
        <xdr:cNvSpPr/>
      </xdr:nvSpPr>
      <xdr:spPr>
        <a:xfrm>
          <a:off x="12763500" y="167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56007</xdr:rowOff>
    </xdr:from>
    <xdr:ext cx="534377" cy="259045"/>
    <xdr:sp macro="" textlink="">
      <xdr:nvSpPr>
        <xdr:cNvPr id="703" name="テキスト ボックス 702"/>
        <xdr:cNvSpPr txBox="1"/>
      </xdr:nvSpPr>
      <xdr:spPr>
        <a:xfrm>
          <a:off x="12547111" y="1685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169222</xdr:rowOff>
    </xdr:from>
    <xdr:to>
      <xdr:col>116</xdr:col>
      <xdr:colOff>63500</xdr:colOff>
      <xdr:row>59</xdr:row>
      <xdr:rowOff>3509</xdr:rowOff>
    </xdr:to>
    <xdr:cxnSp macro="">
      <xdr:nvCxnSpPr>
        <xdr:cNvPr id="791" name="直線コネクタ 790"/>
        <xdr:cNvCxnSpPr/>
      </xdr:nvCxnSpPr>
      <xdr:spPr>
        <a:xfrm flipV="1">
          <a:off x="21323300" y="10113322"/>
          <a:ext cx="838200" cy="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3509</xdr:rowOff>
    </xdr:from>
    <xdr:to>
      <xdr:col>111</xdr:col>
      <xdr:colOff>177800</xdr:colOff>
      <xdr:row>59</xdr:row>
      <xdr:rowOff>10019</xdr:rowOff>
    </xdr:to>
    <xdr:cxnSp macro="">
      <xdr:nvCxnSpPr>
        <xdr:cNvPr id="794" name="直線コネクタ 793"/>
        <xdr:cNvCxnSpPr/>
      </xdr:nvCxnSpPr>
      <xdr:spPr>
        <a:xfrm flipV="1">
          <a:off x="20434300" y="10119059"/>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10019</xdr:rowOff>
    </xdr:from>
    <xdr:to>
      <xdr:col>107</xdr:col>
      <xdr:colOff>50800</xdr:colOff>
      <xdr:row>59</xdr:row>
      <xdr:rowOff>32530</xdr:rowOff>
    </xdr:to>
    <xdr:cxnSp macro="">
      <xdr:nvCxnSpPr>
        <xdr:cNvPr id="797" name="直線コネクタ 796"/>
        <xdr:cNvCxnSpPr/>
      </xdr:nvCxnSpPr>
      <xdr:spPr>
        <a:xfrm flipV="1">
          <a:off x="19545300" y="10125569"/>
          <a:ext cx="889000" cy="2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127519</xdr:rowOff>
    </xdr:from>
    <xdr:to>
      <xdr:col>102</xdr:col>
      <xdr:colOff>114300</xdr:colOff>
      <xdr:row>59</xdr:row>
      <xdr:rowOff>32530</xdr:rowOff>
    </xdr:to>
    <xdr:cxnSp macro="">
      <xdr:nvCxnSpPr>
        <xdr:cNvPr id="800" name="直線コネクタ 799"/>
        <xdr:cNvCxnSpPr/>
      </xdr:nvCxnSpPr>
      <xdr:spPr>
        <a:xfrm>
          <a:off x="18656300" y="10071619"/>
          <a:ext cx="889000" cy="7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118422</xdr:rowOff>
    </xdr:from>
    <xdr:to>
      <xdr:col>116</xdr:col>
      <xdr:colOff>114300</xdr:colOff>
      <xdr:row>59</xdr:row>
      <xdr:rowOff>48572</xdr:rowOff>
    </xdr:to>
    <xdr:sp macro="" textlink="">
      <xdr:nvSpPr>
        <xdr:cNvPr id="810" name="楕円 809"/>
        <xdr:cNvSpPr/>
      </xdr:nvSpPr>
      <xdr:spPr>
        <a:xfrm>
          <a:off x="22110700" y="100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77799</xdr:rowOff>
    </xdr:from>
    <xdr:ext cx="469744" cy="259045"/>
    <xdr:sp macro="" textlink="">
      <xdr:nvSpPr>
        <xdr:cNvPr id="811" name="貸付金該当値テキスト"/>
        <xdr:cNvSpPr txBox="1"/>
      </xdr:nvSpPr>
      <xdr:spPr>
        <a:xfrm>
          <a:off x="22212300" y="985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124159</xdr:rowOff>
    </xdr:from>
    <xdr:to>
      <xdr:col>112</xdr:col>
      <xdr:colOff>38100</xdr:colOff>
      <xdr:row>59</xdr:row>
      <xdr:rowOff>54309</xdr:rowOff>
    </xdr:to>
    <xdr:sp macro="" textlink="">
      <xdr:nvSpPr>
        <xdr:cNvPr id="812" name="楕円 811"/>
        <xdr:cNvSpPr/>
      </xdr:nvSpPr>
      <xdr:spPr>
        <a:xfrm>
          <a:off x="21272500" y="100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70836</xdr:rowOff>
    </xdr:from>
    <xdr:ext cx="469744" cy="259045"/>
    <xdr:sp macro="" textlink="">
      <xdr:nvSpPr>
        <xdr:cNvPr id="813" name="テキスト ボックス 812"/>
        <xdr:cNvSpPr txBox="1"/>
      </xdr:nvSpPr>
      <xdr:spPr>
        <a:xfrm>
          <a:off x="21088428" y="98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130669</xdr:rowOff>
    </xdr:from>
    <xdr:to>
      <xdr:col>107</xdr:col>
      <xdr:colOff>101600</xdr:colOff>
      <xdr:row>59</xdr:row>
      <xdr:rowOff>60819</xdr:rowOff>
    </xdr:to>
    <xdr:sp macro="" textlink="">
      <xdr:nvSpPr>
        <xdr:cNvPr id="814" name="楕円 813"/>
        <xdr:cNvSpPr/>
      </xdr:nvSpPr>
      <xdr:spPr>
        <a:xfrm>
          <a:off x="20383500" y="100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77346</xdr:rowOff>
    </xdr:from>
    <xdr:ext cx="469744" cy="259045"/>
    <xdr:sp macro="" textlink="">
      <xdr:nvSpPr>
        <xdr:cNvPr id="815" name="テキスト ボックス 814"/>
        <xdr:cNvSpPr txBox="1"/>
      </xdr:nvSpPr>
      <xdr:spPr>
        <a:xfrm>
          <a:off x="20199428" y="984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153180</xdr:rowOff>
    </xdr:from>
    <xdr:to>
      <xdr:col>102</xdr:col>
      <xdr:colOff>165100</xdr:colOff>
      <xdr:row>59</xdr:row>
      <xdr:rowOff>83330</xdr:rowOff>
    </xdr:to>
    <xdr:sp macro="" textlink="">
      <xdr:nvSpPr>
        <xdr:cNvPr id="816" name="楕円 815"/>
        <xdr:cNvSpPr/>
      </xdr:nvSpPr>
      <xdr:spPr>
        <a:xfrm>
          <a:off x="19494500" y="100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99857</xdr:rowOff>
    </xdr:from>
    <xdr:ext cx="469744" cy="259045"/>
    <xdr:sp macro="" textlink="">
      <xdr:nvSpPr>
        <xdr:cNvPr id="817" name="テキスト ボックス 816"/>
        <xdr:cNvSpPr txBox="1"/>
      </xdr:nvSpPr>
      <xdr:spPr>
        <a:xfrm>
          <a:off x="19310428" y="98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76719</xdr:rowOff>
    </xdr:from>
    <xdr:to>
      <xdr:col>98</xdr:col>
      <xdr:colOff>38100</xdr:colOff>
      <xdr:row>59</xdr:row>
      <xdr:rowOff>6869</xdr:rowOff>
    </xdr:to>
    <xdr:sp macro="" textlink="">
      <xdr:nvSpPr>
        <xdr:cNvPr id="818" name="楕円 817"/>
        <xdr:cNvSpPr/>
      </xdr:nvSpPr>
      <xdr:spPr>
        <a:xfrm>
          <a:off x="18605500" y="100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23396</xdr:rowOff>
    </xdr:from>
    <xdr:ext cx="534377" cy="259045"/>
    <xdr:sp macro="" textlink="">
      <xdr:nvSpPr>
        <xdr:cNvPr id="819" name="テキスト ボックス 818"/>
        <xdr:cNvSpPr txBox="1"/>
      </xdr:nvSpPr>
      <xdr:spPr>
        <a:xfrm>
          <a:off x="18389111" y="979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121517</xdr:rowOff>
    </xdr:from>
    <xdr:to>
      <xdr:col>116</xdr:col>
      <xdr:colOff>63500</xdr:colOff>
      <xdr:row>75</xdr:row>
      <xdr:rowOff>42555</xdr:rowOff>
    </xdr:to>
    <xdr:cxnSp macro="">
      <xdr:nvCxnSpPr>
        <xdr:cNvPr id="852" name="直線コネクタ 851"/>
        <xdr:cNvCxnSpPr/>
      </xdr:nvCxnSpPr>
      <xdr:spPr>
        <a:xfrm>
          <a:off x="21323300" y="12808817"/>
          <a:ext cx="838200" cy="9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121517</xdr:rowOff>
    </xdr:from>
    <xdr:to>
      <xdr:col>111</xdr:col>
      <xdr:colOff>177800</xdr:colOff>
      <xdr:row>74</xdr:row>
      <xdr:rowOff>125708</xdr:rowOff>
    </xdr:to>
    <xdr:cxnSp macro="">
      <xdr:nvCxnSpPr>
        <xdr:cNvPr id="855" name="直線コネクタ 854"/>
        <xdr:cNvCxnSpPr/>
      </xdr:nvCxnSpPr>
      <xdr:spPr>
        <a:xfrm flipV="1">
          <a:off x="20434300" y="1280881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97409</xdr:rowOff>
    </xdr:from>
    <xdr:to>
      <xdr:col>107</xdr:col>
      <xdr:colOff>50800</xdr:colOff>
      <xdr:row>74</xdr:row>
      <xdr:rowOff>125708</xdr:rowOff>
    </xdr:to>
    <xdr:cxnSp macro="">
      <xdr:nvCxnSpPr>
        <xdr:cNvPr id="858" name="直線コネクタ 857"/>
        <xdr:cNvCxnSpPr/>
      </xdr:nvCxnSpPr>
      <xdr:spPr>
        <a:xfrm>
          <a:off x="19545300" y="12784709"/>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97409</xdr:rowOff>
    </xdr:from>
    <xdr:to>
      <xdr:col>102</xdr:col>
      <xdr:colOff>114300</xdr:colOff>
      <xdr:row>74</xdr:row>
      <xdr:rowOff>101953</xdr:rowOff>
    </xdr:to>
    <xdr:cxnSp macro="">
      <xdr:nvCxnSpPr>
        <xdr:cNvPr id="861" name="直線コネクタ 860"/>
        <xdr:cNvCxnSpPr/>
      </xdr:nvCxnSpPr>
      <xdr:spPr>
        <a:xfrm flipV="1">
          <a:off x="18656300" y="12784709"/>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163205</xdr:rowOff>
    </xdr:from>
    <xdr:to>
      <xdr:col>116</xdr:col>
      <xdr:colOff>114300</xdr:colOff>
      <xdr:row>75</xdr:row>
      <xdr:rowOff>93355</xdr:rowOff>
    </xdr:to>
    <xdr:sp macro="" textlink="">
      <xdr:nvSpPr>
        <xdr:cNvPr id="871" name="楕円 870"/>
        <xdr:cNvSpPr/>
      </xdr:nvSpPr>
      <xdr:spPr>
        <a:xfrm>
          <a:off x="22110700" y="1285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14632</xdr:rowOff>
    </xdr:from>
    <xdr:ext cx="534377" cy="259045"/>
    <xdr:sp macro="" textlink="">
      <xdr:nvSpPr>
        <xdr:cNvPr id="872" name="繰出金該当値テキスト"/>
        <xdr:cNvSpPr txBox="1"/>
      </xdr:nvSpPr>
      <xdr:spPr>
        <a:xfrm>
          <a:off x="22212300" y="1270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70717</xdr:rowOff>
    </xdr:from>
    <xdr:to>
      <xdr:col>112</xdr:col>
      <xdr:colOff>38100</xdr:colOff>
      <xdr:row>75</xdr:row>
      <xdr:rowOff>867</xdr:rowOff>
    </xdr:to>
    <xdr:sp macro="" textlink="">
      <xdr:nvSpPr>
        <xdr:cNvPr id="873" name="楕円 872"/>
        <xdr:cNvSpPr/>
      </xdr:nvSpPr>
      <xdr:spPr>
        <a:xfrm>
          <a:off x="21272500" y="127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17394</xdr:rowOff>
    </xdr:from>
    <xdr:ext cx="534377" cy="259045"/>
    <xdr:sp macro="" textlink="">
      <xdr:nvSpPr>
        <xdr:cNvPr id="874" name="テキスト ボックス 873"/>
        <xdr:cNvSpPr txBox="1"/>
      </xdr:nvSpPr>
      <xdr:spPr>
        <a:xfrm>
          <a:off x="21056111" y="1253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74908</xdr:rowOff>
    </xdr:from>
    <xdr:to>
      <xdr:col>107</xdr:col>
      <xdr:colOff>101600</xdr:colOff>
      <xdr:row>75</xdr:row>
      <xdr:rowOff>5058</xdr:rowOff>
    </xdr:to>
    <xdr:sp macro="" textlink="">
      <xdr:nvSpPr>
        <xdr:cNvPr id="875" name="楕円 874"/>
        <xdr:cNvSpPr/>
      </xdr:nvSpPr>
      <xdr:spPr>
        <a:xfrm>
          <a:off x="20383500" y="127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21585</xdr:rowOff>
    </xdr:from>
    <xdr:ext cx="534377" cy="259045"/>
    <xdr:sp macro="" textlink="">
      <xdr:nvSpPr>
        <xdr:cNvPr id="876" name="テキスト ボックス 875"/>
        <xdr:cNvSpPr txBox="1"/>
      </xdr:nvSpPr>
      <xdr:spPr>
        <a:xfrm>
          <a:off x="20167111" y="125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46609</xdr:rowOff>
    </xdr:from>
    <xdr:to>
      <xdr:col>102</xdr:col>
      <xdr:colOff>165100</xdr:colOff>
      <xdr:row>74</xdr:row>
      <xdr:rowOff>148209</xdr:rowOff>
    </xdr:to>
    <xdr:sp macro="" textlink="">
      <xdr:nvSpPr>
        <xdr:cNvPr id="877" name="楕円 876"/>
        <xdr:cNvSpPr/>
      </xdr:nvSpPr>
      <xdr:spPr>
        <a:xfrm>
          <a:off x="19494500" y="1273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164736</xdr:rowOff>
    </xdr:from>
    <xdr:ext cx="534377" cy="259045"/>
    <xdr:sp macro="" textlink="">
      <xdr:nvSpPr>
        <xdr:cNvPr id="878" name="テキスト ボックス 877"/>
        <xdr:cNvSpPr txBox="1"/>
      </xdr:nvSpPr>
      <xdr:spPr>
        <a:xfrm>
          <a:off x="19278111" y="125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51153</xdr:rowOff>
    </xdr:from>
    <xdr:to>
      <xdr:col>98</xdr:col>
      <xdr:colOff>38100</xdr:colOff>
      <xdr:row>74</xdr:row>
      <xdr:rowOff>152753</xdr:rowOff>
    </xdr:to>
    <xdr:sp macro="" textlink="">
      <xdr:nvSpPr>
        <xdr:cNvPr id="879" name="楕円 878"/>
        <xdr:cNvSpPr/>
      </xdr:nvSpPr>
      <xdr:spPr>
        <a:xfrm>
          <a:off x="18605500" y="127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169280</xdr:rowOff>
    </xdr:from>
    <xdr:ext cx="534377" cy="259045"/>
    <xdr:sp macro="" textlink="">
      <xdr:nvSpPr>
        <xdr:cNvPr id="880" name="テキスト ボックス 879"/>
        <xdr:cNvSpPr txBox="1"/>
      </xdr:nvSpPr>
      <xdr:spPr>
        <a:xfrm>
          <a:off x="18389111" y="125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歳出決算総額は、住民一人当たり１，</a:t>
          </a:r>
          <a:r>
            <a:rPr kumimoji="1" lang="ja-JP" altLang="en-US" sz="1200">
              <a:solidFill>
                <a:schemeClr val="dk1"/>
              </a:solidFill>
              <a:effectLst/>
              <a:latin typeface="+mn-lt"/>
              <a:ea typeface="+mn-ea"/>
              <a:cs typeface="+mn-cs"/>
            </a:rPr>
            <a:t>３１</a:t>
          </a:r>
          <a:r>
            <a:rPr kumimoji="1" lang="ja-JP" altLang="ja-JP" sz="1200">
              <a:solidFill>
                <a:schemeClr val="dk1"/>
              </a:solidFill>
              <a:effectLst/>
              <a:latin typeface="+mn-lt"/>
              <a:ea typeface="+mn-ea"/>
              <a:cs typeface="+mn-cs"/>
            </a:rPr>
            <a:t>４千円となっている。主な構成項目である人件費は、住民一人当たり２</a:t>
          </a:r>
          <a:r>
            <a:rPr kumimoji="1" lang="ja-JP" altLang="en-US" sz="1200">
              <a:solidFill>
                <a:schemeClr val="dk1"/>
              </a:solidFill>
              <a:effectLst/>
              <a:latin typeface="+mn-lt"/>
              <a:ea typeface="+mn-ea"/>
              <a:cs typeface="+mn-cs"/>
            </a:rPr>
            <a:t>２６</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５</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円となっており、類似団体平均と比べてかなり高い水準にある。これは保育所５箇所及び診療所４箇所を直営するほか、町立高等学校を有することから職員数が多いことが要因である。</a:t>
          </a:r>
          <a:endParaRPr lang="ja-JP" altLang="ja-JP" sz="1200">
            <a:effectLst/>
          </a:endParaRPr>
        </a:p>
        <a:p>
          <a:r>
            <a:rPr kumimoji="1" lang="ja-JP" altLang="ja-JP" sz="1200">
              <a:solidFill>
                <a:schemeClr val="dk1"/>
              </a:solidFill>
              <a:effectLst/>
              <a:latin typeface="+mn-lt"/>
              <a:ea typeface="+mn-ea"/>
              <a:cs typeface="+mn-cs"/>
            </a:rPr>
            <a:t>　維持補修費については、住民一人当たり３</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６０８</a:t>
          </a:r>
          <a:r>
            <a:rPr kumimoji="1" lang="ja-JP" altLang="ja-JP" sz="1200">
              <a:solidFill>
                <a:schemeClr val="dk1"/>
              </a:solidFill>
              <a:effectLst/>
              <a:latin typeface="+mn-lt"/>
              <a:ea typeface="+mn-ea"/>
              <a:cs typeface="+mn-cs"/>
            </a:rPr>
            <a:t>円となっており、こちらも類似団体平均と比べてかなり高い水準にある。これは行政財産である建物及び附帯設備の大半が経過年数２０年を超えており維持補修が件数が増加していることが要因である。</a:t>
          </a:r>
          <a:endParaRPr lang="ja-JP" altLang="ja-JP" sz="1200">
            <a:effectLst/>
          </a:endParaRPr>
        </a:p>
        <a:p>
          <a:r>
            <a:rPr lang="ja-JP" altLang="ja-JP" sz="1200">
              <a:solidFill>
                <a:schemeClr val="dk1"/>
              </a:solidFill>
              <a:effectLst/>
              <a:latin typeface="+mn-lt"/>
              <a:ea typeface="+mn-ea"/>
              <a:cs typeface="+mn-cs"/>
            </a:rPr>
            <a:t>　また、普通建設事業費の増加については、</a:t>
          </a:r>
          <a:r>
            <a:rPr lang="ja-JP" altLang="en-US" sz="1200">
              <a:solidFill>
                <a:schemeClr val="dk1"/>
              </a:solidFill>
              <a:effectLst/>
              <a:latin typeface="+mn-lt"/>
              <a:ea typeface="+mn-ea"/>
              <a:cs typeface="+mn-cs"/>
            </a:rPr>
            <a:t>茶内保育所建設工事</a:t>
          </a:r>
          <a:r>
            <a:rPr lang="ja-JP" altLang="ja-JP" sz="1200">
              <a:solidFill>
                <a:schemeClr val="dk1"/>
              </a:solidFill>
              <a:effectLst/>
              <a:latin typeface="+mn-lt"/>
              <a:ea typeface="+mn-ea"/>
              <a:cs typeface="+mn-cs"/>
            </a:rPr>
            <a:t>によるもの、積立金の</a:t>
          </a:r>
          <a:r>
            <a:rPr lang="ja-JP" altLang="en-US" sz="1200">
              <a:solidFill>
                <a:schemeClr val="dk1"/>
              </a:solidFill>
              <a:effectLst/>
              <a:latin typeface="+mn-lt"/>
              <a:ea typeface="+mn-ea"/>
              <a:cs typeface="+mn-cs"/>
            </a:rPr>
            <a:t>減</a:t>
          </a:r>
          <a:r>
            <a:rPr lang="ja-JP" altLang="ja-JP" sz="1200">
              <a:solidFill>
                <a:schemeClr val="dk1"/>
              </a:solidFill>
              <a:effectLst/>
              <a:latin typeface="+mn-lt"/>
              <a:ea typeface="+mn-ea"/>
              <a:cs typeface="+mn-cs"/>
            </a:rPr>
            <a:t>については、</a:t>
          </a:r>
          <a:r>
            <a:rPr lang="ja-JP" altLang="en-US" sz="1200">
              <a:solidFill>
                <a:schemeClr val="dk1"/>
              </a:solidFill>
              <a:effectLst/>
              <a:latin typeface="+mn-lt"/>
              <a:ea typeface="+mn-ea"/>
              <a:cs typeface="+mn-cs"/>
            </a:rPr>
            <a:t>前年度は</a:t>
          </a:r>
          <a:r>
            <a:rPr lang="ja-JP" altLang="ja-JP" sz="1200">
              <a:solidFill>
                <a:schemeClr val="dk1"/>
              </a:solidFill>
              <a:effectLst/>
              <a:latin typeface="+mn-lt"/>
              <a:ea typeface="+mn-ea"/>
              <a:cs typeface="+mn-cs"/>
            </a:rPr>
            <a:t>財政調整基金積立金の大部分を、その他特定目的基金に積み替えたことによるものである。</a:t>
          </a:r>
          <a:endParaRPr lang="ja-JP" altLang="ja-JP" sz="1200">
            <a:effectLst/>
          </a:endParaRPr>
        </a:p>
        <a:p>
          <a:r>
            <a:rPr kumimoji="1" lang="ja-JP" altLang="ja-JP" sz="1200">
              <a:solidFill>
                <a:schemeClr val="dk1"/>
              </a:solidFill>
              <a:effectLst/>
              <a:latin typeface="+mn-lt"/>
              <a:ea typeface="+mn-ea"/>
              <a:cs typeface="+mn-cs"/>
            </a:rPr>
            <a:t>　今後は人件費については職員定数管理計画に基づき職員定数の適正化を図り、維持補修費については公共施設等総合管理計画に基づき事業の取捨選択を徹底していくことで、費用の減少に努めるが、普通建設事業費については新庁舎建設が開始され</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ことから数値が増加すると見込まれる。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5,860
5,801
423.63
7,816,928
7,704,151
112,777
4,109,230
9,000,170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49149</xdr:rowOff>
    </xdr:from>
    <xdr:to>
      <xdr:col>24</xdr:col>
      <xdr:colOff>63500</xdr:colOff>
      <xdr:row>34</xdr:row>
      <xdr:rowOff>62230</xdr:rowOff>
    </xdr:to>
    <xdr:cxnSp macro="">
      <xdr:nvCxnSpPr>
        <xdr:cNvPr id="61" name="直線コネクタ 60"/>
        <xdr:cNvCxnSpPr/>
      </xdr:nvCxnSpPr>
      <xdr:spPr>
        <a:xfrm flipV="1">
          <a:off x="3797300" y="5878449"/>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62230</xdr:rowOff>
    </xdr:from>
    <xdr:to>
      <xdr:col>19</xdr:col>
      <xdr:colOff>177800</xdr:colOff>
      <xdr:row>34</xdr:row>
      <xdr:rowOff>93472</xdr:rowOff>
    </xdr:to>
    <xdr:cxnSp macro="">
      <xdr:nvCxnSpPr>
        <xdr:cNvPr id="64" name="直線コネクタ 63"/>
        <xdr:cNvCxnSpPr/>
      </xdr:nvCxnSpPr>
      <xdr:spPr>
        <a:xfrm flipV="1">
          <a:off x="2908300" y="5891530"/>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88265</xdr:rowOff>
    </xdr:from>
    <xdr:to>
      <xdr:col>15</xdr:col>
      <xdr:colOff>50800</xdr:colOff>
      <xdr:row>34</xdr:row>
      <xdr:rowOff>93472</xdr:rowOff>
    </xdr:to>
    <xdr:cxnSp macro="">
      <xdr:nvCxnSpPr>
        <xdr:cNvPr id="67" name="直線コネクタ 66"/>
        <xdr:cNvCxnSpPr/>
      </xdr:nvCxnSpPr>
      <xdr:spPr>
        <a:xfrm>
          <a:off x="2019300" y="591756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88265</xdr:rowOff>
    </xdr:from>
    <xdr:to>
      <xdr:col>10</xdr:col>
      <xdr:colOff>114300</xdr:colOff>
      <xdr:row>34</xdr:row>
      <xdr:rowOff>123698</xdr:rowOff>
    </xdr:to>
    <xdr:cxnSp macro="">
      <xdr:nvCxnSpPr>
        <xdr:cNvPr id="70" name="直線コネクタ 69"/>
        <xdr:cNvCxnSpPr/>
      </xdr:nvCxnSpPr>
      <xdr:spPr>
        <a:xfrm flipV="1">
          <a:off x="1130300" y="591756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169799</xdr:rowOff>
    </xdr:from>
    <xdr:to>
      <xdr:col>24</xdr:col>
      <xdr:colOff>114300</xdr:colOff>
      <xdr:row>34</xdr:row>
      <xdr:rowOff>99949</xdr:rowOff>
    </xdr:to>
    <xdr:sp macro="" textlink="">
      <xdr:nvSpPr>
        <xdr:cNvPr id="80" name="楕円 79"/>
        <xdr:cNvSpPr/>
      </xdr:nvSpPr>
      <xdr:spPr>
        <a:xfrm>
          <a:off x="4584700" y="58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21226</xdr:rowOff>
    </xdr:from>
    <xdr:ext cx="534377" cy="259045"/>
    <xdr:sp macro="" textlink="">
      <xdr:nvSpPr>
        <xdr:cNvPr id="81" name="議会費該当値テキスト"/>
        <xdr:cNvSpPr txBox="1"/>
      </xdr:nvSpPr>
      <xdr:spPr>
        <a:xfrm>
          <a:off x="4686300" y="56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11430</xdr:rowOff>
    </xdr:from>
    <xdr:to>
      <xdr:col>20</xdr:col>
      <xdr:colOff>38100</xdr:colOff>
      <xdr:row>34</xdr:row>
      <xdr:rowOff>113030</xdr:rowOff>
    </xdr:to>
    <xdr:sp macro="" textlink="">
      <xdr:nvSpPr>
        <xdr:cNvPr id="82" name="楕円 81"/>
        <xdr:cNvSpPr/>
      </xdr:nvSpPr>
      <xdr:spPr>
        <a:xfrm>
          <a:off x="3746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129557</xdr:rowOff>
    </xdr:from>
    <xdr:ext cx="534377" cy="259045"/>
    <xdr:sp macro="" textlink="">
      <xdr:nvSpPr>
        <xdr:cNvPr id="83" name="テキスト ボックス 82"/>
        <xdr:cNvSpPr txBox="1"/>
      </xdr:nvSpPr>
      <xdr:spPr>
        <a:xfrm>
          <a:off x="3530111" y="56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42672</xdr:rowOff>
    </xdr:from>
    <xdr:to>
      <xdr:col>15</xdr:col>
      <xdr:colOff>101600</xdr:colOff>
      <xdr:row>34</xdr:row>
      <xdr:rowOff>144272</xdr:rowOff>
    </xdr:to>
    <xdr:sp macro="" textlink="">
      <xdr:nvSpPr>
        <xdr:cNvPr id="84" name="楕円 83"/>
        <xdr:cNvSpPr/>
      </xdr:nvSpPr>
      <xdr:spPr>
        <a:xfrm>
          <a:off x="2857500" y="58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160799</xdr:rowOff>
    </xdr:from>
    <xdr:ext cx="534377" cy="259045"/>
    <xdr:sp macro="" textlink="">
      <xdr:nvSpPr>
        <xdr:cNvPr id="85" name="テキスト ボックス 84"/>
        <xdr:cNvSpPr txBox="1"/>
      </xdr:nvSpPr>
      <xdr:spPr>
        <a:xfrm>
          <a:off x="2641111" y="56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37465</xdr:rowOff>
    </xdr:from>
    <xdr:to>
      <xdr:col>10</xdr:col>
      <xdr:colOff>165100</xdr:colOff>
      <xdr:row>34</xdr:row>
      <xdr:rowOff>139065</xdr:rowOff>
    </xdr:to>
    <xdr:sp macro="" textlink="">
      <xdr:nvSpPr>
        <xdr:cNvPr id="86" name="楕円 85"/>
        <xdr:cNvSpPr/>
      </xdr:nvSpPr>
      <xdr:spPr>
        <a:xfrm>
          <a:off x="1968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155592</xdr:rowOff>
    </xdr:from>
    <xdr:ext cx="534377" cy="259045"/>
    <xdr:sp macro="" textlink="">
      <xdr:nvSpPr>
        <xdr:cNvPr id="87" name="テキスト ボックス 86"/>
        <xdr:cNvSpPr txBox="1"/>
      </xdr:nvSpPr>
      <xdr:spPr>
        <a:xfrm>
          <a:off x="1752111" y="56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72898</xdr:rowOff>
    </xdr:from>
    <xdr:to>
      <xdr:col>6</xdr:col>
      <xdr:colOff>38100</xdr:colOff>
      <xdr:row>35</xdr:row>
      <xdr:rowOff>3048</xdr:rowOff>
    </xdr:to>
    <xdr:sp macro="" textlink="">
      <xdr:nvSpPr>
        <xdr:cNvPr id="88" name="楕円 87"/>
        <xdr:cNvSpPr/>
      </xdr:nvSpPr>
      <xdr:spPr>
        <a:xfrm>
          <a:off x="1079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19575</xdr:rowOff>
    </xdr:from>
    <xdr:ext cx="534377" cy="259045"/>
    <xdr:sp macro="" textlink="">
      <xdr:nvSpPr>
        <xdr:cNvPr id="89" name="テキスト ボックス 88"/>
        <xdr:cNvSpPr txBox="1"/>
      </xdr:nvSpPr>
      <xdr:spPr>
        <a:xfrm>
          <a:off x="863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123672</xdr:rowOff>
    </xdr:from>
    <xdr:to>
      <xdr:col>24</xdr:col>
      <xdr:colOff>63500</xdr:colOff>
      <xdr:row>55</xdr:row>
      <xdr:rowOff>4159</xdr:rowOff>
    </xdr:to>
    <xdr:cxnSp macro="">
      <xdr:nvCxnSpPr>
        <xdr:cNvPr id="120" name="直線コネクタ 119"/>
        <xdr:cNvCxnSpPr/>
      </xdr:nvCxnSpPr>
      <xdr:spPr>
        <a:xfrm>
          <a:off x="3797300" y="9039072"/>
          <a:ext cx="838200" cy="3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123672</xdr:rowOff>
    </xdr:from>
    <xdr:to>
      <xdr:col>19</xdr:col>
      <xdr:colOff>177800</xdr:colOff>
      <xdr:row>55</xdr:row>
      <xdr:rowOff>168020</xdr:rowOff>
    </xdr:to>
    <xdr:cxnSp macro="">
      <xdr:nvCxnSpPr>
        <xdr:cNvPr id="123" name="直線コネクタ 122"/>
        <xdr:cNvCxnSpPr/>
      </xdr:nvCxnSpPr>
      <xdr:spPr>
        <a:xfrm flipV="1">
          <a:off x="2908300" y="9039072"/>
          <a:ext cx="889000" cy="55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73315</xdr:rowOff>
    </xdr:from>
    <xdr:to>
      <xdr:col>15</xdr:col>
      <xdr:colOff>50800</xdr:colOff>
      <xdr:row>55</xdr:row>
      <xdr:rowOff>168020</xdr:rowOff>
    </xdr:to>
    <xdr:cxnSp macro="">
      <xdr:nvCxnSpPr>
        <xdr:cNvPr id="126" name="直線コネクタ 125"/>
        <xdr:cNvCxnSpPr/>
      </xdr:nvCxnSpPr>
      <xdr:spPr>
        <a:xfrm>
          <a:off x="2019300" y="9503065"/>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73315</xdr:rowOff>
    </xdr:from>
    <xdr:to>
      <xdr:col>10</xdr:col>
      <xdr:colOff>114300</xdr:colOff>
      <xdr:row>56</xdr:row>
      <xdr:rowOff>126575</xdr:rowOff>
    </xdr:to>
    <xdr:cxnSp macro="">
      <xdr:nvCxnSpPr>
        <xdr:cNvPr id="129" name="直線コネクタ 128"/>
        <xdr:cNvCxnSpPr/>
      </xdr:nvCxnSpPr>
      <xdr:spPr>
        <a:xfrm flipV="1">
          <a:off x="1130300" y="9503065"/>
          <a:ext cx="889000" cy="2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124809</xdr:rowOff>
    </xdr:from>
    <xdr:to>
      <xdr:col>24</xdr:col>
      <xdr:colOff>114300</xdr:colOff>
      <xdr:row>55</xdr:row>
      <xdr:rowOff>54959</xdr:rowOff>
    </xdr:to>
    <xdr:sp macro="" textlink="">
      <xdr:nvSpPr>
        <xdr:cNvPr id="139" name="楕円 138"/>
        <xdr:cNvSpPr/>
      </xdr:nvSpPr>
      <xdr:spPr>
        <a:xfrm>
          <a:off x="4584700" y="93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147686</xdr:rowOff>
    </xdr:from>
    <xdr:ext cx="599010" cy="259045"/>
    <xdr:sp macro="" textlink="">
      <xdr:nvSpPr>
        <xdr:cNvPr id="140" name="総務費該当値テキスト"/>
        <xdr:cNvSpPr txBox="1"/>
      </xdr:nvSpPr>
      <xdr:spPr>
        <a:xfrm>
          <a:off x="4686300" y="923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72872</xdr:rowOff>
    </xdr:from>
    <xdr:to>
      <xdr:col>20</xdr:col>
      <xdr:colOff>38100</xdr:colOff>
      <xdr:row>53</xdr:row>
      <xdr:rowOff>3022</xdr:rowOff>
    </xdr:to>
    <xdr:sp macro="" textlink="">
      <xdr:nvSpPr>
        <xdr:cNvPr id="141" name="楕円 140"/>
        <xdr:cNvSpPr/>
      </xdr:nvSpPr>
      <xdr:spPr>
        <a:xfrm>
          <a:off x="3746500" y="89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19549</xdr:rowOff>
    </xdr:from>
    <xdr:ext cx="599010" cy="259045"/>
    <xdr:sp macro="" textlink="">
      <xdr:nvSpPr>
        <xdr:cNvPr id="142" name="テキスト ボックス 141"/>
        <xdr:cNvSpPr txBox="1"/>
      </xdr:nvSpPr>
      <xdr:spPr>
        <a:xfrm>
          <a:off x="3497795" y="876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117220</xdr:rowOff>
    </xdr:from>
    <xdr:to>
      <xdr:col>15</xdr:col>
      <xdr:colOff>101600</xdr:colOff>
      <xdr:row>56</xdr:row>
      <xdr:rowOff>47370</xdr:rowOff>
    </xdr:to>
    <xdr:sp macro="" textlink="">
      <xdr:nvSpPr>
        <xdr:cNvPr id="143" name="楕円 142"/>
        <xdr:cNvSpPr/>
      </xdr:nvSpPr>
      <xdr:spPr>
        <a:xfrm>
          <a:off x="2857500" y="95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63897</xdr:rowOff>
    </xdr:from>
    <xdr:ext cx="599010" cy="259045"/>
    <xdr:sp macro="" textlink="">
      <xdr:nvSpPr>
        <xdr:cNvPr id="144" name="テキスト ボックス 143"/>
        <xdr:cNvSpPr txBox="1"/>
      </xdr:nvSpPr>
      <xdr:spPr>
        <a:xfrm>
          <a:off x="2608795" y="932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22515</xdr:rowOff>
    </xdr:from>
    <xdr:to>
      <xdr:col>10</xdr:col>
      <xdr:colOff>165100</xdr:colOff>
      <xdr:row>55</xdr:row>
      <xdr:rowOff>124115</xdr:rowOff>
    </xdr:to>
    <xdr:sp macro="" textlink="">
      <xdr:nvSpPr>
        <xdr:cNvPr id="145" name="楕円 144"/>
        <xdr:cNvSpPr/>
      </xdr:nvSpPr>
      <xdr:spPr>
        <a:xfrm>
          <a:off x="1968500" y="94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140642</xdr:rowOff>
    </xdr:from>
    <xdr:ext cx="599010" cy="259045"/>
    <xdr:sp macro="" textlink="">
      <xdr:nvSpPr>
        <xdr:cNvPr id="146" name="テキスト ボックス 145"/>
        <xdr:cNvSpPr txBox="1"/>
      </xdr:nvSpPr>
      <xdr:spPr>
        <a:xfrm>
          <a:off x="1719795" y="922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75775</xdr:rowOff>
    </xdr:from>
    <xdr:to>
      <xdr:col>6</xdr:col>
      <xdr:colOff>38100</xdr:colOff>
      <xdr:row>57</xdr:row>
      <xdr:rowOff>5925</xdr:rowOff>
    </xdr:to>
    <xdr:sp macro="" textlink="">
      <xdr:nvSpPr>
        <xdr:cNvPr id="147" name="楕円 146"/>
        <xdr:cNvSpPr/>
      </xdr:nvSpPr>
      <xdr:spPr>
        <a:xfrm>
          <a:off x="1079500" y="96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168502</xdr:rowOff>
    </xdr:from>
    <xdr:ext cx="599010" cy="259045"/>
    <xdr:sp macro="" textlink="">
      <xdr:nvSpPr>
        <xdr:cNvPr id="148" name="テキスト ボックス 147"/>
        <xdr:cNvSpPr txBox="1"/>
      </xdr:nvSpPr>
      <xdr:spPr>
        <a:xfrm>
          <a:off x="830795" y="97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10513</xdr:rowOff>
    </xdr:from>
    <xdr:to>
      <xdr:col>24</xdr:col>
      <xdr:colOff>63500</xdr:colOff>
      <xdr:row>75</xdr:row>
      <xdr:rowOff>50649</xdr:rowOff>
    </xdr:to>
    <xdr:cxnSp macro="">
      <xdr:nvCxnSpPr>
        <xdr:cNvPr id="174" name="直線コネクタ 173"/>
        <xdr:cNvCxnSpPr/>
      </xdr:nvCxnSpPr>
      <xdr:spPr>
        <a:xfrm flipV="1">
          <a:off x="3797300" y="12183463"/>
          <a:ext cx="838200" cy="7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50649</xdr:rowOff>
    </xdr:from>
    <xdr:to>
      <xdr:col>19</xdr:col>
      <xdr:colOff>177800</xdr:colOff>
      <xdr:row>75</xdr:row>
      <xdr:rowOff>136065</xdr:rowOff>
    </xdr:to>
    <xdr:cxnSp macro="">
      <xdr:nvCxnSpPr>
        <xdr:cNvPr id="177" name="直線コネクタ 176"/>
        <xdr:cNvCxnSpPr/>
      </xdr:nvCxnSpPr>
      <xdr:spPr>
        <a:xfrm flipV="1">
          <a:off x="2908300" y="12909399"/>
          <a:ext cx="889000" cy="8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136065</xdr:rowOff>
    </xdr:from>
    <xdr:to>
      <xdr:col>15</xdr:col>
      <xdr:colOff>50800</xdr:colOff>
      <xdr:row>75</xdr:row>
      <xdr:rowOff>167354</xdr:rowOff>
    </xdr:to>
    <xdr:cxnSp macro="">
      <xdr:nvCxnSpPr>
        <xdr:cNvPr id="180" name="直線コネクタ 179"/>
        <xdr:cNvCxnSpPr/>
      </xdr:nvCxnSpPr>
      <xdr:spPr>
        <a:xfrm flipV="1">
          <a:off x="2019300" y="12994815"/>
          <a:ext cx="889000" cy="3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167354</xdr:rowOff>
    </xdr:from>
    <xdr:to>
      <xdr:col>10</xdr:col>
      <xdr:colOff>114300</xdr:colOff>
      <xdr:row>75</xdr:row>
      <xdr:rowOff>170326</xdr:rowOff>
    </xdr:to>
    <xdr:cxnSp macro="">
      <xdr:nvCxnSpPr>
        <xdr:cNvPr id="183" name="直線コネクタ 182"/>
        <xdr:cNvCxnSpPr/>
      </xdr:nvCxnSpPr>
      <xdr:spPr>
        <a:xfrm flipV="1">
          <a:off x="1130300" y="1302610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131163</xdr:rowOff>
    </xdr:from>
    <xdr:to>
      <xdr:col>24</xdr:col>
      <xdr:colOff>114300</xdr:colOff>
      <xdr:row>71</xdr:row>
      <xdr:rowOff>61313</xdr:rowOff>
    </xdr:to>
    <xdr:sp macro="" textlink="">
      <xdr:nvSpPr>
        <xdr:cNvPr id="193" name="楕円 192"/>
        <xdr:cNvSpPr/>
      </xdr:nvSpPr>
      <xdr:spPr>
        <a:xfrm>
          <a:off x="4584700" y="121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84190</xdr:rowOff>
    </xdr:from>
    <xdr:ext cx="599010" cy="259045"/>
    <xdr:sp macro="" textlink="">
      <xdr:nvSpPr>
        <xdr:cNvPr id="194" name="民生費該当値テキスト"/>
        <xdr:cNvSpPr txBox="1"/>
      </xdr:nvSpPr>
      <xdr:spPr>
        <a:xfrm>
          <a:off x="4686300" y="1208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171299</xdr:rowOff>
    </xdr:from>
    <xdr:to>
      <xdr:col>20</xdr:col>
      <xdr:colOff>38100</xdr:colOff>
      <xdr:row>75</xdr:row>
      <xdr:rowOff>101449</xdr:rowOff>
    </xdr:to>
    <xdr:sp macro="" textlink="">
      <xdr:nvSpPr>
        <xdr:cNvPr id="195" name="楕円 194"/>
        <xdr:cNvSpPr/>
      </xdr:nvSpPr>
      <xdr:spPr>
        <a:xfrm>
          <a:off x="3746500" y="128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92576</xdr:rowOff>
    </xdr:from>
    <xdr:ext cx="599010" cy="259045"/>
    <xdr:sp macro="" textlink="">
      <xdr:nvSpPr>
        <xdr:cNvPr id="196" name="テキスト ボックス 195"/>
        <xdr:cNvSpPr txBox="1"/>
      </xdr:nvSpPr>
      <xdr:spPr>
        <a:xfrm>
          <a:off x="3497795" y="1295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85265</xdr:rowOff>
    </xdr:from>
    <xdr:to>
      <xdr:col>15</xdr:col>
      <xdr:colOff>101600</xdr:colOff>
      <xdr:row>76</xdr:row>
      <xdr:rowOff>15416</xdr:rowOff>
    </xdr:to>
    <xdr:sp macro="" textlink="">
      <xdr:nvSpPr>
        <xdr:cNvPr id="197" name="楕円 196"/>
        <xdr:cNvSpPr/>
      </xdr:nvSpPr>
      <xdr:spPr>
        <a:xfrm>
          <a:off x="2857500" y="12944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6542</xdr:rowOff>
    </xdr:from>
    <xdr:ext cx="599010" cy="259045"/>
    <xdr:sp macro="" textlink="">
      <xdr:nvSpPr>
        <xdr:cNvPr id="198" name="テキスト ボックス 197"/>
        <xdr:cNvSpPr txBox="1"/>
      </xdr:nvSpPr>
      <xdr:spPr>
        <a:xfrm>
          <a:off x="2608795" y="1303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116555</xdr:rowOff>
    </xdr:from>
    <xdr:to>
      <xdr:col>10</xdr:col>
      <xdr:colOff>165100</xdr:colOff>
      <xdr:row>76</xdr:row>
      <xdr:rowOff>46704</xdr:rowOff>
    </xdr:to>
    <xdr:sp macro="" textlink="">
      <xdr:nvSpPr>
        <xdr:cNvPr id="199" name="楕円 198"/>
        <xdr:cNvSpPr/>
      </xdr:nvSpPr>
      <xdr:spPr>
        <a:xfrm>
          <a:off x="1968500" y="12975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37831</xdr:rowOff>
    </xdr:from>
    <xdr:ext cx="599010" cy="259045"/>
    <xdr:sp macro="" textlink="">
      <xdr:nvSpPr>
        <xdr:cNvPr id="200" name="テキスト ボックス 199"/>
        <xdr:cNvSpPr txBox="1"/>
      </xdr:nvSpPr>
      <xdr:spPr>
        <a:xfrm>
          <a:off x="1719795" y="1306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119527</xdr:rowOff>
    </xdr:from>
    <xdr:to>
      <xdr:col>6</xdr:col>
      <xdr:colOff>38100</xdr:colOff>
      <xdr:row>76</xdr:row>
      <xdr:rowOff>49678</xdr:rowOff>
    </xdr:to>
    <xdr:sp macro="" textlink="">
      <xdr:nvSpPr>
        <xdr:cNvPr id="201" name="楕円 200"/>
        <xdr:cNvSpPr/>
      </xdr:nvSpPr>
      <xdr:spPr>
        <a:xfrm>
          <a:off x="1079500" y="129782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40803</xdr:rowOff>
    </xdr:from>
    <xdr:ext cx="599010" cy="259045"/>
    <xdr:sp macro="" textlink="">
      <xdr:nvSpPr>
        <xdr:cNvPr id="202" name="テキスト ボックス 201"/>
        <xdr:cNvSpPr txBox="1"/>
      </xdr:nvSpPr>
      <xdr:spPr>
        <a:xfrm>
          <a:off x="830795" y="1307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53411</xdr:rowOff>
    </xdr:from>
    <xdr:to>
      <xdr:col>24</xdr:col>
      <xdr:colOff>63500</xdr:colOff>
      <xdr:row>93</xdr:row>
      <xdr:rowOff>68590</xdr:rowOff>
    </xdr:to>
    <xdr:cxnSp macro="">
      <xdr:nvCxnSpPr>
        <xdr:cNvPr id="231" name="直線コネクタ 230"/>
        <xdr:cNvCxnSpPr/>
      </xdr:nvCxnSpPr>
      <xdr:spPr>
        <a:xfrm>
          <a:off x="3797300" y="15998261"/>
          <a:ext cx="8382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53411</xdr:rowOff>
    </xdr:from>
    <xdr:to>
      <xdr:col>19</xdr:col>
      <xdr:colOff>177800</xdr:colOff>
      <xdr:row>93</xdr:row>
      <xdr:rowOff>121724</xdr:rowOff>
    </xdr:to>
    <xdr:cxnSp macro="">
      <xdr:nvCxnSpPr>
        <xdr:cNvPr id="234" name="直線コネクタ 233"/>
        <xdr:cNvCxnSpPr/>
      </xdr:nvCxnSpPr>
      <xdr:spPr>
        <a:xfrm flipV="1">
          <a:off x="2908300" y="15998261"/>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121724</xdr:rowOff>
    </xdr:from>
    <xdr:to>
      <xdr:col>15</xdr:col>
      <xdr:colOff>50800</xdr:colOff>
      <xdr:row>94</xdr:row>
      <xdr:rowOff>29454</xdr:rowOff>
    </xdr:to>
    <xdr:cxnSp macro="">
      <xdr:nvCxnSpPr>
        <xdr:cNvPr id="237" name="直線コネクタ 236"/>
        <xdr:cNvCxnSpPr/>
      </xdr:nvCxnSpPr>
      <xdr:spPr>
        <a:xfrm flipV="1">
          <a:off x="2019300" y="16066574"/>
          <a:ext cx="889000" cy="7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10389</xdr:rowOff>
    </xdr:from>
    <xdr:to>
      <xdr:col>10</xdr:col>
      <xdr:colOff>114300</xdr:colOff>
      <xdr:row>94</xdr:row>
      <xdr:rowOff>29454</xdr:rowOff>
    </xdr:to>
    <xdr:cxnSp macro="">
      <xdr:nvCxnSpPr>
        <xdr:cNvPr id="240" name="直線コネクタ 239"/>
        <xdr:cNvCxnSpPr/>
      </xdr:nvCxnSpPr>
      <xdr:spPr>
        <a:xfrm>
          <a:off x="1130300" y="15955239"/>
          <a:ext cx="889000" cy="1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17790</xdr:rowOff>
    </xdr:from>
    <xdr:to>
      <xdr:col>24</xdr:col>
      <xdr:colOff>114300</xdr:colOff>
      <xdr:row>93</xdr:row>
      <xdr:rowOff>119390</xdr:rowOff>
    </xdr:to>
    <xdr:sp macro="" textlink="">
      <xdr:nvSpPr>
        <xdr:cNvPr id="250" name="楕円 249"/>
        <xdr:cNvSpPr/>
      </xdr:nvSpPr>
      <xdr:spPr>
        <a:xfrm>
          <a:off x="4584700" y="15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40667</xdr:rowOff>
    </xdr:from>
    <xdr:ext cx="599010" cy="259045"/>
    <xdr:sp macro="" textlink="">
      <xdr:nvSpPr>
        <xdr:cNvPr id="251" name="衛生費該当値テキスト"/>
        <xdr:cNvSpPr txBox="1"/>
      </xdr:nvSpPr>
      <xdr:spPr>
        <a:xfrm>
          <a:off x="4686300" y="1581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2611</xdr:rowOff>
    </xdr:from>
    <xdr:to>
      <xdr:col>20</xdr:col>
      <xdr:colOff>38100</xdr:colOff>
      <xdr:row>93</xdr:row>
      <xdr:rowOff>104211</xdr:rowOff>
    </xdr:to>
    <xdr:sp macro="" textlink="">
      <xdr:nvSpPr>
        <xdr:cNvPr id="252" name="楕円 251"/>
        <xdr:cNvSpPr/>
      </xdr:nvSpPr>
      <xdr:spPr>
        <a:xfrm>
          <a:off x="3746500" y="1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120738</xdr:rowOff>
    </xdr:from>
    <xdr:ext cx="599010" cy="259045"/>
    <xdr:sp macro="" textlink="">
      <xdr:nvSpPr>
        <xdr:cNvPr id="253" name="テキスト ボックス 252"/>
        <xdr:cNvSpPr txBox="1"/>
      </xdr:nvSpPr>
      <xdr:spPr>
        <a:xfrm>
          <a:off x="3497795" y="1572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70924</xdr:rowOff>
    </xdr:from>
    <xdr:to>
      <xdr:col>15</xdr:col>
      <xdr:colOff>101600</xdr:colOff>
      <xdr:row>94</xdr:row>
      <xdr:rowOff>1074</xdr:rowOff>
    </xdr:to>
    <xdr:sp macro="" textlink="">
      <xdr:nvSpPr>
        <xdr:cNvPr id="254" name="楕円 253"/>
        <xdr:cNvSpPr/>
      </xdr:nvSpPr>
      <xdr:spPr>
        <a:xfrm>
          <a:off x="2857500" y="160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17601</xdr:rowOff>
    </xdr:from>
    <xdr:ext cx="599010" cy="259045"/>
    <xdr:sp macro="" textlink="">
      <xdr:nvSpPr>
        <xdr:cNvPr id="255" name="テキスト ボックス 254"/>
        <xdr:cNvSpPr txBox="1"/>
      </xdr:nvSpPr>
      <xdr:spPr>
        <a:xfrm>
          <a:off x="2608795" y="1579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150104</xdr:rowOff>
    </xdr:from>
    <xdr:to>
      <xdr:col>10</xdr:col>
      <xdr:colOff>165100</xdr:colOff>
      <xdr:row>94</xdr:row>
      <xdr:rowOff>80254</xdr:rowOff>
    </xdr:to>
    <xdr:sp macro="" textlink="">
      <xdr:nvSpPr>
        <xdr:cNvPr id="256" name="楕円 255"/>
        <xdr:cNvSpPr/>
      </xdr:nvSpPr>
      <xdr:spPr>
        <a:xfrm>
          <a:off x="1968500" y="160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96781</xdr:rowOff>
    </xdr:from>
    <xdr:ext cx="599010" cy="259045"/>
    <xdr:sp macro="" textlink="">
      <xdr:nvSpPr>
        <xdr:cNvPr id="257" name="テキスト ボックス 256"/>
        <xdr:cNvSpPr txBox="1"/>
      </xdr:nvSpPr>
      <xdr:spPr>
        <a:xfrm>
          <a:off x="1719795" y="1587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131039</xdr:rowOff>
    </xdr:from>
    <xdr:to>
      <xdr:col>6</xdr:col>
      <xdr:colOff>38100</xdr:colOff>
      <xdr:row>93</xdr:row>
      <xdr:rowOff>61189</xdr:rowOff>
    </xdr:to>
    <xdr:sp macro="" textlink="">
      <xdr:nvSpPr>
        <xdr:cNvPr id="258" name="楕円 257"/>
        <xdr:cNvSpPr/>
      </xdr:nvSpPr>
      <xdr:spPr>
        <a:xfrm>
          <a:off x="1079500" y="159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77716</xdr:rowOff>
    </xdr:from>
    <xdr:ext cx="599010" cy="259045"/>
    <xdr:sp macro="" textlink="">
      <xdr:nvSpPr>
        <xdr:cNvPr id="259" name="テキスト ボックス 258"/>
        <xdr:cNvSpPr txBox="1"/>
      </xdr:nvSpPr>
      <xdr:spPr>
        <a:xfrm>
          <a:off x="830795" y="1567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86931</xdr:rowOff>
    </xdr:from>
    <xdr:to>
      <xdr:col>55</xdr:col>
      <xdr:colOff>0</xdr:colOff>
      <xdr:row>56</xdr:row>
      <xdr:rowOff>25305</xdr:rowOff>
    </xdr:to>
    <xdr:cxnSp macro="">
      <xdr:nvCxnSpPr>
        <xdr:cNvPr id="343" name="直線コネクタ 342"/>
        <xdr:cNvCxnSpPr/>
      </xdr:nvCxnSpPr>
      <xdr:spPr>
        <a:xfrm>
          <a:off x="9639300" y="9516681"/>
          <a:ext cx="838200" cy="10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86931</xdr:rowOff>
    </xdr:from>
    <xdr:to>
      <xdr:col>50</xdr:col>
      <xdr:colOff>114300</xdr:colOff>
      <xdr:row>56</xdr:row>
      <xdr:rowOff>43169</xdr:rowOff>
    </xdr:to>
    <xdr:cxnSp macro="">
      <xdr:nvCxnSpPr>
        <xdr:cNvPr id="346" name="直線コネクタ 345"/>
        <xdr:cNvCxnSpPr/>
      </xdr:nvCxnSpPr>
      <xdr:spPr>
        <a:xfrm flipV="1">
          <a:off x="8750300" y="9516681"/>
          <a:ext cx="889000" cy="12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170439</xdr:rowOff>
    </xdr:from>
    <xdr:to>
      <xdr:col>45</xdr:col>
      <xdr:colOff>177800</xdr:colOff>
      <xdr:row>56</xdr:row>
      <xdr:rowOff>43169</xdr:rowOff>
    </xdr:to>
    <xdr:cxnSp macro="">
      <xdr:nvCxnSpPr>
        <xdr:cNvPr id="349" name="直線コネクタ 348"/>
        <xdr:cNvCxnSpPr/>
      </xdr:nvCxnSpPr>
      <xdr:spPr>
        <a:xfrm>
          <a:off x="7861300" y="9600189"/>
          <a:ext cx="889000" cy="4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170439</xdr:rowOff>
    </xdr:from>
    <xdr:to>
      <xdr:col>41</xdr:col>
      <xdr:colOff>50800</xdr:colOff>
      <xdr:row>56</xdr:row>
      <xdr:rowOff>8293</xdr:rowOff>
    </xdr:to>
    <xdr:cxnSp macro="">
      <xdr:nvCxnSpPr>
        <xdr:cNvPr id="352" name="直線コネクタ 351"/>
        <xdr:cNvCxnSpPr/>
      </xdr:nvCxnSpPr>
      <xdr:spPr>
        <a:xfrm flipV="1">
          <a:off x="6972300" y="9600189"/>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145955</xdr:rowOff>
    </xdr:from>
    <xdr:to>
      <xdr:col>55</xdr:col>
      <xdr:colOff>50800</xdr:colOff>
      <xdr:row>56</xdr:row>
      <xdr:rowOff>76105</xdr:rowOff>
    </xdr:to>
    <xdr:sp macro="" textlink="">
      <xdr:nvSpPr>
        <xdr:cNvPr id="362" name="楕円 361"/>
        <xdr:cNvSpPr/>
      </xdr:nvSpPr>
      <xdr:spPr>
        <a:xfrm>
          <a:off x="10426700" y="95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168832</xdr:rowOff>
    </xdr:from>
    <xdr:ext cx="599010" cy="259045"/>
    <xdr:sp macro="" textlink="">
      <xdr:nvSpPr>
        <xdr:cNvPr id="363" name="農林水産業費該当値テキスト"/>
        <xdr:cNvSpPr txBox="1"/>
      </xdr:nvSpPr>
      <xdr:spPr>
        <a:xfrm>
          <a:off x="10528300" y="94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36131</xdr:rowOff>
    </xdr:from>
    <xdr:to>
      <xdr:col>50</xdr:col>
      <xdr:colOff>165100</xdr:colOff>
      <xdr:row>55</xdr:row>
      <xdr:rowOff>137731</xdr:rowOff>
    </xdr:to>
    <xdr:sp macro="" textlink="">
      <xdr:nvSpPr>
        <xdr:cNvPr id="364" name="楕円 363"/>
        <xdr:cNvSpPr/>
      </xdr:nvSpPr>
      <xdr:spPr>
        <a:xfrm>
          <a:off x="9588500" y="94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154258</xdr:rowOff>
    </xdr:from>
    <xdr:ext cx="599010" cy="259045"/>
    <xdr:sp macro="" textlink="">
      <xdr:nvSpPr>
        <xdr:cNvPr id="365" name="テキスト ボックス 364"/>
        <xdr:cNvSpPr txBox="1"/>
      </xdr:nvSpPr>
      <xdr:spPr>
        <a:xfrm>
          <a:off x="9339795" y="924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163819</xdr:rowOff>
    </xdr:from>
    <xdr:to>
      <xdr:col>46</xdr:col>
      <xdr:colOff>38100</xdr:colOff>
      <xdr:row>56</xdr:row>
      <xdr:rowOff>93969</xdr:rowOff>
    </xdr:to>
    <xdr:sp macro="" textlink="">
      <xdr:nvSpPr>
        <xdr:cNvPr id="366" name="楕円 365"/>
        <xdr:cNvSpPr/>
      </xdr:nvSpPr>
      <xdr:spPr>
        <a:xfrm>
          <a:off x="8699500" y="9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110496</xdr:rowOff>
    </xdr:from>
    <xdr:ext cx="599010" cy="259045"/>
    <xdr:sp macro="" textlink="">
      <xdr:nvSpPr>
        <xdr:cNvPr id="367" name="テキスト ボックス 366"/>
        <xdr:cNvSpPr txBox="1"/>
      </xdr:nvSpPr>
      <xdr:spPr>
        <a:xfrm>
          <a:off x="8450795" y="93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119639</xdr:rowOff>
    </xdr:from>
    <xdr:to>
      <xdr:col>41</xdr:col>
      <xdr:colOff>101600</xdr:colOff>
      <xdr:row>56</xdr:row>
      <xdr:rowOff>49789</xdr:rowOff>
    </xdr:to>
    <xdr:sp macro="" textlink="">
      <xdr:nvSpPr>
        <xdr:cNvPr id="368" name="楕円 367"/>
        <xdr:cNvSpPr/>
      </xdr:nvSpPr>
      <xdr:spPr>
        <a:xfrm>
          <a:off x="7810500" y="95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66316</xdr:rowOff>
    </xdr:from>
    <xdr:ext cx="599010" cy="259045"/>
    <xdr:sp macro="" textlink="">
      <xdr:nvSpPr>
        <xdr:cNvPr id="369" name="テキスト ボックス 368"/>
        <xdr:cNvSpPr txBox="1"/>
      </xdr:nvSpPr>
      <xdr:spPr>
        <a:xfrm>
          <a:off x="7561795" y="932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128943</xdr:rowOff>
    </xdr:from>
    <xdr:to>
      <xdr:col>36</xdr:col>
      <xdr:colOff>165100</xdr:colOff>
      <xdr:row>56</xdr:row>
      <xdr:rowOff>59093</xdr:rowOff>
    </xdr:to>
    <xdr:sp macro="" textlink="">
      <xdr:nvSpPr>
        <xdr:cNvPr id="370" name="楕円 369"/>
        <xdr:cNvSpPr/>
      </xdr:nvSpPr>
      <xdr:spPr>
        <a:xfrm>
          <a:off x="6921500" y="95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75620</xdr:rowOff>
    </xdr:from>
    <xdr:ext cx="599010" cy="259045"/>
    <xdr:sp macro="" textlink="">
      <xdr:nvSpPr>
        <xdr:cNvPr id="371" name="テキスト ボックス 370"/>
        <xdr:cNvSpPr txBox="1"/>
      </xdr:nvSpPr>
      <xdr:spPr>
        <a:xfrm>
          <a:off x="6672795" y="933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158280</xdr:rowOff>
    </xdr:from>
    <xdr:to>
      <xdr:col>55</xdr:col>
      <xdr:colOff>0</xdr:colOff>
      <xdr:row>76</xdr:row>
      <xdr:rowOff>167793</xdr:rowOff>
    </xdr:to>
    <xdr:cxnSp macro="">
      <xdr:nvCxnSpPr>
        <xdr:cNvPr id="400" name="直線コネクタ 399"/>
        <xdr:cNvCxnSpPr/>
      </xdr:nvCxnSpPr>
      <xdr:spPr>
        <a:xfrm flipV="1">
          <a:off x="9639300" y="13188480"/>
          <a:ext cx="8382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155080</xdr:rowOff>
    </xdr:from>
    <xdr:to>
      <xdr:col>50</xdr:col>
      <xdr:colOff>114300</xdr:colOff>
      <xdr:row>76</xdr:row>
      <xdr:rowOff>167793</xdr:rowOff>
    </xdr:to>
    <xdr:cxnSp macro="">
      <xdr:nvCxnSpPr>
        <xdr:cNvPr id="403" name="直線コネクタ 402"/>
        <xdr:cNvCxnSpPr/>
      </xdr:nvCxnSpPr>
      <xdr:spPr>
        <a:xfrm>
          <a:off x="8750300" y="13185280"/>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155080</xdr:rowOff>
    </xdr:from>
    <xdr:to>
      <xdr:col>45</xdr:col>
      <xdr:colOff>177800</xdr:colOff>
      <xdr:row>77</xdr:row>
      <xdr:rowOff>48464</xdr:rowOff>
    </xdr:to>
    <xdr:cxnSp macro="">
      <xdr:nvCxnSpPr>
        <xdr:cNvPr id="406" name="直線コネクタ 405"/>
        <xdr:cNvCxnSpPr/>
      </xdr:nvCxnSpPr>
      <xdr:spPr>
        <a:xfrm flipV="1">
          <a:off x="7861300" y="13185280"/>
          <a:ext cx="889000" cy="6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44095</xdr:rowOff>
    </xdr:from>
    <xdr:to>
      <xdr:col>41</xdr:col>
      <xdr:colOff>50800</xdr:colOff>
      <xdr:row>77</xdr:row>
      <xdr:rowOff>48464</xdr:rowOff>
    </xdr:to>
    <xdr:cxnSp macro="">
      <xdr:nvCxnSpPr>
        <xdr:cNvPr id="409" name="直線コネクタ 408"/>
        <xdr:cNvCxnSpPr/>
      </xdr:nvCxnSpPr>
      <xdr:spPr>
        <a:xfrm>
          <a:off x="6972300" y="1324574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107480</xdr:rowOff>
    </xdr:from>
    <xdr:to>
      <xdr:col>55</xdr:col>
      <xdr:colOff>50800</xdr:colOff>
      <xdr:row>77</xdr:row>
      <xdr:rowOff>37630</xdr:rowOff>
    </xdr:to>
    <xdr:sp macro="" textlink="">
      <xdr:nvSpPr>
        <xdr:cNvPr id="419" name="楕円 418"/>
        <xdr:cNvSpPr/>
      </xdr:nvSpPr>
      <xdr:spPr>
        <a:xfrm>
          <a:off x="10426700" y="131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130357</xdr:rowOff>
    </xdr:from>
    <xdr:ext cx="534377" cy="259045"/>
    <xdr:sp macro="" textlink="">
      <xdr:nvSpPr>
        <xdr:cNvPr id="420" name="商工費該当値テキスト"/>
        <xdr:cNvSpPr txBox="1"/>
      </xdr:nvSpPr>
      <xdr:spPr>
        <a:xfrm>
          <a:off x="10528300" y="129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116993</xdr:rowOff>
    </xdr:from>
    <xdr:to>
      <xdr:col>50</xdr:col>
      <xdr:colOff>165100</xdr:colOff>
      <xdr:row>77</xdr:row>
      <xdr:rowOff>47143</xdr:rowOff>
    </xdr:to>
    <xdr:sp macro="" textlink="">
      <xdr:nvSpPr>
        <xdr:cNvPr id="421" name="楕円 420"/>
        <xdr:cNvSpPr/>
      </xdr:nvSpPr>
      <xdr:spPr>
        <a:xfrm>
          <a:off x="9588500" y="131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63669</xdr:rowOff>
    </xdr:from>
    <xdr:ext cx="534377" cy="259045"/>
    <xdr:sp macro="" textlink="">
      <xdr:nvSpPr>
        <xdr:cNvPr id="422" name="テキスト ボックス 421"/>
        <xdr:cNvSpPr txBox="1"/>
      </xdr:nvSpPr>
      <xdr:spPr>
        <a:xfrm>
          <a:off x="9372111" y="129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104280</xdr:rowOff>
    </xdr:from>
    <xdr:to>
      <xdr:col>46</xdr:col>
      <xdr:colOff>38100</xdr:colOff>
      <xdr:row>77</xdr:row>
      <xdr:rowOff>34430</xdr:rowOff>
    </xdr:to>
    <xdr:sp macro="" textlink="">
      <xdr:nvSpPr>
        <xdr:cNvPr id="423" name="楕円 422"/>
        <xdr:cNvSpPr/>
      </xdr:nvSpPr>
      <xdr:spPr>
        <a:xfrm>
          <a:off x="8699500" y="131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50957</xdr:rowOff>
    </xdr:from>
    <xdr:ext cx="534377" cy="259045"/>
    <xdr:sp macro="" textlink="">
      <xdr:nvSpPr>
        <xdr:cNvPr id="424" name="テキスト ボックス 423"/>
        <xdr:cNvSpPr txBox="1"/>
      </xdr:nvSpPr>
      <xdr:spPr>
        <a:xfrm>
          <a:off x="8483111" y="1290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169114</xdr:rowOff>
    </xdr:from>
    <xdr:to>
      <xdr:col>41</xdr:col>
      <xdr:colOff>101600</xdr:colOff>
      <xdr:row>77</xdr:row>
      <xdr:rowOff>99264</xdr:rowOff>
    </xdr:to>
    <xdr:sp macro="" textlink="">
      <xdr:nvSpPr>
        <xdr:cNvPr id="425" name="楕円 424"/>
        <xdr:cNvSpPr/>
      </xdr:nvSpPr>
      <xdr:spPr>
        <a:xfrm>
          <a:off x="7810500" y="131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90391</xdr:rowOff>
    </xdr:from>
    <xdr:ext cx="534377" cy="259045"/>
    <xdr:sp macro="" textlink="">
      <xdr:nvSpPr>
        <xdr:cNvPr id="426" name="テキスト ボックス 425"/>
        <xdr:cNvSpPr txBox="1"/>
      </xdr:nvSpPr>
      <xdr:spPr>
        <a:xfrm>
          <a:off x="7594111" y="132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164745</xdr:rowOff>
    </xdr:from>
    <xdr:to>
      <xdr:col>36</xdr:col>
      <xdr:colOff>165100</xdr:colOff>
      <xdr:row>77</xdr:row>
      <xdr:rowOff>94895</xdr:rowOff>
    </xdr:to>
    <xdr:sp macro="" textlink="">
      <xdr:nvSpPr>
        <xdr:cNvPr id="427" name="楕円 426"/>
        <xdr:cNvSpPr/>
      </xdr:nvSpPr>
      <xdr:spPr>
        <a:xfrm>
          <a:off x="6921500" y="131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111421</xdr:rowOff>
    </xdr:from>
    <xdr:ext cx="534377" cy="259045"/>
    <xdr:sp macro="" textlink="">
      <xdr:nvSpPr>
        <xdr:cNvPr id="428" name="テキスト ボックス 427"/>
        <xdr:cNvSpPr txBox="1"/>
      </xdr:nvSpPr>
      <xdr:spPr>
        <a:xfrm>
          <a:off x="6705111" y="1297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80899</xdr:rowOff>
    </xdr:from>
    <xdr:to>
      <xdr:col>55</xdr:col>
      <xdr:colOff>0</xdr:colOff>
      <xdr:row>94</xdr:row>
      <xdr:rowOff>120173</xdr:rowOff>
    </xdr:to>
    <xdr:cxnSp macro="">
      <xdr:nvCxnSpPr>
        <xdr:cNvPr id="453" name="直線コネクタ 452"/>
        <xdr:cNvCxnSpPr/>
      </xdr:nvCxnSpPr>
      <xdr:spPr>
        <a:xfrm flipV="1">
          <a:off x="9639300" y="16197199"/>
          <a:ext cx="8382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120173</xdr:rowOff>
    </xdr:from>
    <xdr:to>
      <xdr:col>50</xdr:col>
      <xdr:colOff>114300</xdr:colOff>
      <xdr:row>95</xdr:row>
      <xdr:rowOff>25509</xdr:rowOff>
    </xdr:to>
    <xdr:cxnSp macro="">
      <xdr:nvCxnSpPr>
        <xdr:cNvPr id="456" name="直線コネクタ 455"/>
        <xdr:cNvCxnSpPr/>
      </xdr:nvCxnSpPr>
      <xdr:spPr>
        <a:xfrm flipV="1">
          <a:off x="8750300" y="16236473"/>
          <a:ext cx="889000" cy="7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64827</xdr:rowOff>
    </xdr:from>
    <xdr:to>
      <xdr:col>45</xdr:col>
      <xdr:colOff>177800</xdr:colOff>
      <xdr:row>95</xdr:row>
      <xdr:rowOff>25509</xdr:rowOff>
    </xdr:to>
    <xdr:cxnSp macro="">
      <xdr:nvCxnSpPr>
        <xdr:cNvPr id="459" name="直線コネクタ 458"/>
        <xdr:cNvCxnSpPr/>
      </xdr:nvCxnSpPr>
      <xdr:spPr>
        <a:xfrm>
          <a:off x="7861300" y="16181127"/>
          <a:ext cx="889000" cy="1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98433</xdr:rowOff>
    </xdr:from>
    <xdr:to>
      <xdr:col>41</xdr:col>
      <xdr:colOff>50800</xdr:colOff>
      <xdr:row>94</xdr:row>
      <xdr:rowOff>64827</xdr:rowOff>
    </xdr:to>
    <xdr:cxnSp macro="">
      <xdr:nvCxnSpPr>
        <xdr:cNvPr id="462" name="直線コネクタ 461"/>
        <xdr:cNvCxnSpPr/>
      </xdr:nvCxnSpPr>
      <xdr:spPr>
        <a:xfrm>
          <a:off x="6972300" y="16043283"/>
          <a:ext cx="889000" cy="1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30099</xdr:rowOff>
    </xdr:from>
    <xdr:to>
      <xdr:col>55</xdr:col>
      <xdr:colOff>50800</xdr:colOff>
      <xdr:row>94</xdr:row>
      <xdr:rowOff>131699</xdr:rowOff>
    </xdr:to>
    <xdr:sp macro="" textlink="">
      <xdr:nvSpPr>
        <xdr:cNvPr id="472" name="楕円 471"/>
        <xdr:cNvSpPr/>
      </xdr:nvSpPr>
      <xdr:spPr>
        <a:xfrm>
          <a:off x="10426700" y="161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52976</xdr:rowOff>
    </xdr:from>
    <xdr:ext cx="599010" cy="259045"/>
    <xdr:sp macro="" textlink="">
      <xdr:nvSpPr>
        <xdr:cNvPr id="473" name="土木費該当値テキスト"/>
        <xdr:cNvSpPr txBox="1"/>
      </xdr:nvSpPr>
      <xdr:spPr>
        <a:xfrm>
          <a:off x="10528300" y="1599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69373</xdr:rowOff>
    </xdr:from>
    <xdr:to>
      <xdr:col>50</xdr:col>
      <xdr:colOff>165100</xdr:colOff>
      <xdr:row>94</xdr:row>
      <xdr:rowOff>170973</xdr:rowOff>
    </xdr:to>
    <xdr:sp macro="" textlink="">
      <xdr:nvSpPr>
        <xdr:cNvPr id="474" name="楕円 473"/>
        <xdr:cNvSpPr/>
      </xdr:nvSpPr>
      <xdr:spPr>
        <a:xfrm>
          <a:off x="9588500" y="161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16050</xdr:rowOff>
    </xdr:from>
    <xdr:ext cx="599010" cy="259045"/>
    <xdr:sp macro="" textlink="">
      <xdr:nvSpPr>
        <xdr:cNvPr id="475" name="テキスト ボックス 474"/>
        <xdr:cNvSpPr txBox="1"/>
      </xdr:nvSpPr>
      <xdr:spPr>
        <a:xfrm>
          <a:off x="9339795" y="1596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146159</xdr:rowOff>
    </xdr:from>
    <xdr:to>
      <xdr:col>46</xdr:col>
      <xdr:colOff>38100</xdr:colOff>
      <xdr:row>95</xdr:row>
      <xdr:rowOff>76309</xdr:rowOff>
    </xdr:to>
    <xdr:sp macro="" textlink="">
      <xdr:nvSpPr>
        <xdr:cNvPr id="476" name="楕円 475"/>
        <xdr:cNvSpPr/>
      </xdr:nvSpPr>
      <xdr:spPr>
        <a:xfrm>
          <a:off x="8699500" y="162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67436</xdr:rowOff>
    </xdr:from>
    <xdr:ext cx="534377" cy="259045"/>
    <xdr:sp macro="" textlink="">
      <xdr:nvSpPr>
        <xdr:cNvPr id="477" name="テキスト ボックス 476"/>
        <xdr:cNvSpPr txBox="1"/>
      </xdr:nvSpPr>
      <xdr:spPr>
        <a:xfrm>
          <a:off x="8483111" y="163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14027</xdr:rowOff>
    </xdr:from>
    <xdr:to>
      <xdr:col>41</xdr:col>
      <xdr:colOff>101600</xdr:colOff>
      <xdr:row>94</xdr:row>
      <xdr:rowOff>115627</xdr:rowOff>
    </xdr:to>
    <xdr:sp macro="" textlink="">
      <xdr:nvSpPr>
        <xdr:cNvPr id="478" name="楕円 477"/>
        <xdr:cNvSpPr/>
      </xdr:nvSpPr>
      <xdr:spPr>
        <a:xfrm>
          <a:off x="7810500" y="161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132154</xdr:rowOff>
    </xdr:from>
    <xdr:ext cx="599010" cy="259045"/>
    <xdr:sp macro="" textlink="">
      <xdr:nvSpPr>
        <xdr:cNvPr id="479" name="テキスト ボックス 478"/>
        <xdr:cNvSpPr txBox="1"/>
      </xdr:nvSpPr>
      <xdr:spPr>
        <a:xfrm>
          <a:off x="7561795" y="1590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47633</xdr:rowOff>
    </xdr:from>
    <xdr:to>
      <xdr:col>36</xdr:col>
      <xdr:colOff>165100</xdr:colOff>
      <xdr:row>93</xdr:row>
      <xdr:rowOff>149233</xdr:rowOff>
    </xdr:to>
    <xdr:sp macro="" textlink="">
      <xdr:nvSpPr>
        <xdr:cNvPr id="480" name="楕円 479"/>
        <xdr:cNvSpPr/>
      </xdr:nvSpPr>
      <xdr:spPr>
        <a:xfrm>
          <a:off x="6921500" y="15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165760</xdr:rowOff>
    </xdr:from>
    <xdr:ext cx="599010" cy="259045"/>
    <xdr:sp macro="" textlink="">
      <xdr:nvSpPr>
        <xdr:cNvPr id="481" name="テキスト ボックス 480"/>
        <xdr:cNvSpPr txBox="1"/>
      </xdr:nvSpPr>
      <xdr:spPr>
        <a:xfrm>
          <a:off x="6672795" y="1576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153971</xdr:rowOff>
    </xdr:from>
    <xdr:to>
      <xdr:col>85</xdr:col>
      <xdr:colOff>127000</xdr:colOff>
      <xdr:row>35</xdr:row>
      <xdr:rowOff>124416</xdr:rowOff>
    </xdr:to>
    <xdr:cxnSp macro="">
      <xdr:nvCxnSpPr>
        <xdr:cNvPr id="513" name="直線コネクタ 512"/>
        <xdr:cNvCxnSpPr/>
      </xdr:nvCxnSpPr>
      <xdr:spPr>
        <a:xfrm>
          <a:off x="15481300" y="5983271"/>
          <a:ext cx="838200" cy="1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153971</xdr:rowOff>
    </xdr:from>
    <xdr:to>
      <xdr:col>81</xdr:col>
      <xdr:colOff>50800</xdr:colOff>
      <xdr:row>35</xdr:row>
      <xdr:rowOff>50448</xdr:rowOff>
    </xdr:to>
    <xdr:cxnSp macro="">
      <xdr:nvCxnSpPr>
        <xdr:cNvPr id="516" name="直線コネクタ 515"/>
        <xdr:cNvCxnSpPr/>
      </xdr:nvCxnSpPr>
      <xdr:spPr>
        <a:xfrm flipV="1">
          <a:off x="14592300" y="5983271"/>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50448</xdr:rowOff>
    </xdr:from>
    <xdr:to>
      <xdr:col>76</xdr:col>
      <xdr:colOff>114300</xdr:colOff>
      <xdr:row>36</xdr:row>
      <xdr:rowOff>6508</xdr:rowOff>
    </xdr:to>
    <xdr:cxnSp macro="">
      <xdr:nvCxnSpPr>
        <xdr:cNvPr id="519" name="直線コネクタ 518"/>
        <xdr:cNvCxnSpPr/>
      </xdr:nvCxnSpPr>
      <xdr:spPr>
        <a:xfrm flipV="1">
          <a:off x="13703300" y="6051198"/>
          <a:ext cx="889000" cy="12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6508</xdr:rowOff>
    </xdr:from>
    <xdr:to>
      <xdr:col>71</xdr:col>
      <xdr:colOff>177800</xdr:colOff>
      <xdr:row>36</xdr:row>
      <xdr:rowOff>32731</xdr:rowOff>
    </xdr:to>
    <xdr:cxnSp macro="">
      <xdr:nvCxnSpPr>
        <xdr:cNvPr id="522" name="直線コネクタ 521"/>
        <xdr:cNvCxnSpPr/>
      </xdr:nvCxnSpPr>
      <xdr:spPr>
        <a:xfrm flipV="1">
          <a:off x="12814300" y="6178708"/>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6" name="テキスト ボックス 525"/>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73616</xdr:rowOff>
    </xdr:from>
    <xdr:to>
      <xdr:col>85</xdr:col>
      <xdr:colOff>177800</xdr:colOff>
      <xdr:row>36</xdr:row>
      <xdr:rowOff>3766</xdr:rowOff>
    </xdr:to>
    <xdr:sp macro="" textlink="">
      <xdr:nvSpPr>
        <xdr:cNvPr id="532" name="楕円 531"/>
        <xdr:cNvSpPr/>
      </xdr:nvSpPr>
      <xdr:spPr>
        <a:xfrm>
          <a:off x="16268700" y="60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96493</xdr:rowOff>
    </xdr:from>
    <xdr:ext cx="534377" cy="259045"/>
    <xdr:sp macro="" textlink="">
      <xdr:nvSpPr>
        <xdr:cNvPr id="533" name="消防費該当値テキスト"/>
        <xdr:cNvSpPr txBox="1"/>
      </xdr:nvSpPr>
      <xdr:spPr>
        <a:xfrm>
          <a:off x="16370300" y="59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103171</xdr:rowOff>
    </xdr:from>
    <xdr:to>
      <xdr:col>81</xdr:col>
      <xdr:colOff>101600</xdr:colOff>
      <xdr:row>35</xdr:row>
      <xdr:rowOff>33321</xdr:rowOff>
    </xdr:to>
    <xdr:sp macro="" textlink="">
      <xdr:nvSpPr>
        <xdr:cNvPr id="534" name="楕円 533"/>
        <xdr:cNvSpPr/>
      </xdr:nvSpPr>
      <xdr:spPr>
        <a:xfrm>
          <a:off x="15430500" y="59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49848</xdr:rowOff>
    </xdr:from>
    <xdr:ext cx="534377" cy="259045"/>
    <xdr:sp macro="" textlink="">
      <xdr:nvSpPr>
        <xdr:cNvPr id="535" name="テキスト ボックス 534"/>
        <xdr:cNvSpPr txBox="1"/>
      </xdr:nvSpPr>
      <xdr:spPr>
        <a:xfrm>
          <a:off x="15214111" y="57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171098</xdr:rowOff>
    </xdr:from>
    <xdr:to>
      <xdr:col>76</xdr:col>
      <xdr:colOff>165100</xdr:colOff>
      <xdr:row>35</xdr:row>
      <xdr:rowOff>101248</xdr:rowOff>
    </xdr:to>
    <xdr:sp macro="" textlink="">
      <xdr:nvSpPr>
        <xdr:cNvPr id="536" name="楕円 535"/>
        <xdr:cNvSpPr/>
      </xdr:nvSpPr>
      <xdr:spPr>
        <a:xfrm>
          <a:off x="14541500" y="6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117775</xdr:rowOff>
    </xdr:from>
    <xdr:ext cx="534377" cy="259045"/>
    <xdr:sp macro="" textlink="">
      <xdr:nvSpPr>
        <xdr:cNvPr id="537" name="テキスト ボックス 536"/>
        <xdr:cNvSpPr txBox="1"/>
      </xdr:nvSpPr>
      <xdr:spPr>
        <a:xfrm>
          <a:off x="14325111" y="57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127158</xdr:rowOff>
    </xdr:from>
    <xdr:to>
      <xdr:col>72</xdr:col>
      <xdr:colOff>38100</xdr:colOff>
      <xdr:row>36</xdr:row>
      <xdr:rowOff>57308</xdr:rowOff>
    </xdr:to>
    <xdr:sp macro="" textlink="">
      <xdr:nvSpPr>
        <xdr:cNvPr id="538" name="楕円 537"/>
        <xdr:cNvSpPr/>
      </xdr:nvSpPr>
      <xdr:spPr>
        <a:xfrm>
          <a:off x="13652500" y="612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73835</xdr:rowOff>
    </xdr:from>
    <xdr:ext cx="534377" cy="259045"/>
    <xdr:sp macro="" textlink="">
      <xdr:nvSpPr>
        <xdr:cNvPr id="539" name="テキスト ボックス 538"/>
        <xdr:cNvSpPr txBox="1"/>
      </xdr:nvSpPr>
      <xdr:spPr>
        <a:xfrm>
          <a:off x="13436111" y="590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153381</xdr:rowOff>
    </xdr:from>
    <xdr:to>
      <xdr:col>67</xdr:col>
      <xdr:colOff>101600</xdr:colOff>
      <xdr:row>36</xdr:row>
      <xdr:rowOff>83531</xdr:rowOff>
    </xdr:to>
    <xdr:sp macro="" textlink="">
      <xdr:nvSpPr>
        <xdr:cNvPr id="540" name="楕円 539"/>
        <xdr:cNvSpPr/>
      </xdr:nvSpPr>
      <xdr:spPr>
        <a:xfrm>
          <a:off x="12763500" y="61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100058</xdr:rowOff>
    </xdr:from>
    <xdr:ext cx="534377" cy="259045"/>
    <xdr:sp macro="" textlink="">
      <xdr:nvSpPr>
        <xdr:cNvPr id="541" name="テキスト ボックス 540"/>
        <xdr:cNvSpPr txBox="1"/>
      </xdr:nvSpPr>
      <xdr:spPr>
        <a:xfrm>
          <a:off x="12547111" y="592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59130</xdr:rowOff>
    </xdr:from>
    <xdr:to>
      <xdr:col>85</xdr:col>
      <xdr:colOff>127000</xdr:colOff>
      <xdr:row>56</xdr:row>
      <xdr:rowOff>73086</xdr:rowOff>
    </xdr:to>
    <xdr:cxnSp macro="">
      <xdr:nvCxnSpPr>
        <xdr:cNvPr id="570" name="直線コネクタ 569"/>
        <xdr:cNvCxnSpPr/>
      </xdr:nvCxnSpPr>
      <xdr:spPr>
        <a:xfrm>
          <a:off x="15481300" y="9145980"/>
          <a:ext cx="838200" cy="52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59130</xdr:rowOff>
    </xdr:from>
    <xdr:to>
      <xdr:col>81</xdr:col>
      <xdr:colOff>50800</xdr:colOff>
      <xdr:row>56</xdr:row>
      <xdr:rowOff>32609</xdr:rowOff>
    </xdr:to>
    <xdr:cxnSp macro="">
      <xdr:nvCxnSpPr>
        <xdr:cNvPr id="573" name="直線コネクタ 572"/>
        <xdr:cNvCxnSpPr/>
      </xdr:nvCxnSpPr>
      <xdr:spPr>
        <a:xfrm flipV="1">
          <a:off x="14592300" y="9145980"/>
          <a:ext cx="889000" cy="4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32609</xdr:rowOff>
    </xdr:from>
    <xdr:to>
      <xdr:col>76</xdr:col>
      <xdr:colOff>114300</xdr:colOff>
      <xdr:row>56</xdr:row>
      <xdr:rowOff>94932</xdr:rowOff>
    </xdr:to>
    <xdr:cxnSp macro="">
      <xdr:nvCxnSpPr>
        <xdr:cNvPr id="576" name="直線コネクタ 575"/>
        <xdr:cNvCxnSpPr/>
      </xdr:nvCxnSpPr>
      <xdr:spPr>
        <a:xfrm flipV="1">
          <a:off x="13703300" y="9633809"/>
          <a:ext cx="889000" cy="6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23872</xdr:rowOff>
    </xdr:from>
    <xdr:to>
      <xdr:col>71</xdr:col>
      <xdr:colOff>177800</xdr:colOff>
      <xdr:row>56</xdr:row>
      <xdr:rowOff>94932</xdr:rowOff>
    </xdr:to>
    <xdr:cxnSp macro="">
      <xdr:nvCxnSpPr>
        <xdr:cNvPr id="579" name="直線コネクタ 578"/>
        <xdr:cNvCxnSpPr/>
      </xdr:nvCxnSpPr>
      <xdr:spPr>
        <a:xfrm>
          <a:off x="12814300" y="9625072"/>
          <a:ext cx="889000" cy="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22286</xdr:rowOff>
    </xdr:from>
    <xdr:to>
      <xdr:col>85</xdr:col>
      <xdr:colOff>177800</xdr:colOff>
      <xdr:row>56</xdr:row>
      <xdr:rowOff>123886</xdr:rowOff>
    </xdr:to>
    <xdr:sp macro="" textlink="">
      <xdr:nvSpPr>
        <xdr:cNvPr id="589" name="楕円 588"/>
        <xdr:cNvSpPr/>
      </xdr:nvSpPr>
      <xdr:spPr>
        <a:xfrm>
          <a:off x="16268700" y="96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45163</xdr:rowOff>
    </xdr:from>
    <xdr:ext cx="599010" cy="259045"/>
    <xdr:sp macro="" textlink="">
      <xdr:nvSpPr>
        <xdr:cNvPr id="590" name="教育費該当値テキスト"/>
        <xdr:cNvSpPr txBox="1"/>
      </xdr:nvSpPr>
      <xdr:spPr>
        <a:xfrm>
          <a:off x="16370300" y="947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8330</xdr:rowOff>
    </xdr:from>
    <xdr:to>
      <xdr:col>81</xdr:col>
      <xdr:colOff>101600</xdr:colOff>
      <xdr:row>53</xdr:row>
      <xdr:rowOff>109930</xdr:rowOff>
    </xdr:to>
    <xdr:sp macro="" textlink="">
      <xdr:nvSpPr>
        <xdr:cNvPr id="591" name="楕円 590"/>
        <xdr:cNvSpPr/>
      </xdr:nvSpPr>
      <xdr:spPr>
        <a:xfrm>
          <a:off x="15430500" y="90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126457</xdr:rowOff>
    </xdr:from>
    <xdr:ext cx="599010" cy="259045"/>
    <xdr:sp macro="" textlink="">
      <xdr:nvSpPr>
        <xdr:cNvPr id="592" name="テキスト ボックス 591"/>
        <xdr:cNvSpPr txBox="1"/>
      </xdr:nvSpPr>
      <xdr:spPr>
        <a:xfrm>
          <a:off x="15181795" y="887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153259</xdr:rowOff>
    </xdr:from>
    <xdr:to>
      <xdr:col>76</xdr:col>
      <xdr:colOff>165100</xdr:colOff>
      <xdr:row>56</xdr:row>
      <xdr:rowOff>83409</xdr:rowOff>
    </xdr:to>
    <xdr:sp macro="" textlink="">
      <xdr:nvSpPr>
        <xdr:cNvPr id="593" name="楕円 592"/>
        <xdr:cNvSpPr/>
      </xdr:nvSpPr>
      <xdr:spPr>
        <a:xfrm>
          <a:off x="14541500" y="95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99936</xdr:rowOff>
    </xdr:from>
    <xdr:ext cx="599010" cy="259045"/>
    <xdr:sp macro="" textlink="">
      <xdr:nvSpPr>
        <xdr:cNvPr id="594" name="テキスト ボックス 593"/>
        <xdr:cNvSpPr txBox="1"/>
      </xdr:nvSpPr>
      <xdr:spPr>
        <a:xfrm>
          <a:off x="14292795" y="935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44132</xdr:rowOff>
    </xdr:from>
    <xdr:to>
      <xdr:col>72</xdr:col>
      <xdr:colOff>38100</xdr:colOff>
      <xdr:row>56</xdr:row>
      <xdr:rowOff>145732</xdr:rowOff>
    </xdr:to>
    <xdr:sp macro="" textlink="">
      <xdr:nvSpPr>
        <xdr:cNvPr id="595" name="楕円 594"/>
        <xdr:cNvSpPr/>
      </xdr:nvSpPr>
      <xdr:spPr>
        <a:xfrm>
          <a:off x="13652500" y="96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162259</xdr:rowOff>
    </xdr:from>
    <xdr:ext cx="599010" cy="259045"/>
    <xdr:sp macro="" textlink="">
      <xdr:nvSpPr>
        <xdr:cNvPr id="596" name="テキスト ボックス 595"/>
        <xdr:cNvSpPr txBox="1"/>
      </xdr:nvSpPr>
      <xdr:spPr>
        <a:xfrm>
          <a:off x="13403795" y="942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144522</xdr:rowOff>
    </xdr:from>
    <xdr:to>
      <xdr:col>67</xdr:col>
      <xdr:colOff>101600</xdr:colOff>
      <xdr:row>56</xdr:row>
      <xdr:rowOff>74672</xdr:rowOff>
    </xdr:to>
    <xdr:sp macro="" textlink="">
      <xdr:nvSpPr>
        <xdr:cNvPr id="597" name="楕円 596"/>
        <xdr:cNvSpPr/>
      </xdr:nvSpPr>
      <xdr:spPr>
        <a:xfrm>
          <a:off x="12763500" y="95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91199</xdr:rowOff>
    </xdr:from>
    <xdr:ext cx="599010" cy="259045"/>
    <xdr:sp macro="" textlink="">
      <xdr:nvSpPr>
        <xdr:cNvPr id="598" name="テキスト ボックス 597"/>
        <xdr:cNvSpPr txBox="1"/>
      </xdr:nvSpPr>
      <xdr:spPr>
        <a:xfrm>
          <a:off x="12514795" y="934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134440</xdr:rowOff>
    </xdr:from>
    <xdr:to>
      <xdr:col>81</xdr:col>
      <xdr:colOff>50800</xdr:colOff>
      <xdr:row>78</xdr:row>
      <xdr:rowOff>139700</xdr:rowOff>
    </xdr:to>
    <xdr:cxnSp macro="">
      <xdr:nvCxnSpPr>
        <xdr:cNvPr id="628" name="直線コネクタ 627"/>
        <xdr:cNvCxnSpPr/>
      </xdr:nvCxnSpPr>
      <xdr:spPr>
        <a:xfrm>
          <a:off x="14592300" y="13507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134440</xdr:rowOff>
    </xdr:from>
    <xdr:to>
      <xdr:col>76</xdr:col>
      <xdr:colOff>114300</xdr:colOff>
      <xdr:row>78</xdr:row>
      <xdr:rowOff>139700</xdr:rowOff>
    </xdr:to>
    <xdr:cxnSp macro="">
      <xdr:nvCxnSpPr>
        <xdr:cNvPr id="631" name="直線コネクタ 630"/>
        <xdr:cNvCxnSpPr/>
      </xdr:nvCxnSpPr>
      <xdr:spPr>
        <a:xfrm flipV="1">
          <a:off x="13703300" y="13507540"/>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83640</xdr:rowOff>
    </xdr:from>
    <xdr:to>
      <xdr:col>76</xdr:col>
      <xdr:colOff>165100</xdr:colOff>
      <xdr:row>79</xdr:row>
      <xdr:rowOff>13790</xdr:rowOff>
    </xdr:to>
    <xdr:sp macro="" textlink="">
      <xdr:nvSpPr>
        <xdr:cNvPr id="648" name="楕円 647"/>
        <xdr:cNvSpPr/>
      </xdr:nvSpPr>
      <xdr:spPr>
        <a:xfrm>
          <a:off x="14541500" y="134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4917</xdr:rowOff>
    </xdr:from>
    <xdr:ext cx="469744" cy="259045"/>
    <xdr:sp macro="" textlink="">
      <xdr:nvSpPr>
        <xdr:cNvPr id="649" name="テキスト ボックス 648"/>
        <xdr:cNvSpPr txBox="1"/>
      </xdr:nvSpPr>
      <xdr:spPr>
        <a:xfrm>
          <a:off x="14357428" y="135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139055</xdr:rowOff>
    </xdr:from>
    <xdr:to>
      <xdr:col>85</xdr:col>
      <xdr:colOff>127000</xdr:colOff>
      <xdr:row>94</xdr:row>
      <xdr:rowOff>145301</xdr:rowOff>
    </xdr:to>
    <xdr:cxnSp macro="">
      <xdr:nvCxnSpPr>
        <xdr:cNvPr id="680" name="直線コネクタ 679"/>
        <xdr:cNvCxnSpPr/>
      </xdr:nvCxnSpPr>
      <xdr:spPr>
        <a:xfrm>
          <a:off x="15481300" y="16255355"/>
          <a:ext cx="8382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139055</xdr:rowOff>
    </xdr:from>
    <xdr:to>
      <xdr:col>81</xdr:col>
      <xdr:colOff>50800</xdr:colOff>
      <xdr:row>94</xdr:row>
      <xdr:rowOff>149444</xdr:rowOff>
    </xdr:to>
    <xdr:cxnSp macro="">
      <xdr:nvCxnSpPr>
        <xdr:cNvPr id="683" name="直線コネクタ 682"/>
        <xdr:cNvCxnSpPr/>
      </xdr:nvCxnSpPr>
      <xdr:spPr>
        <a:xfrm flipV="1">
          <a:off x="14592300" y="16255355"/>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149444</xdr:rowOff>
    </xdr:from>
    <xdr:to>
      <xdr:col>76</xdr:col>
      <xdr:colOff>114300</xdr:colOff>
      <xdr:row>95</xdr:row>
      <xdr:rowOff>21879</xdr:rowOff>
    </xdr:to>
    <xdr:cxnSp macro="">
      <xdr:nvCxnSpPr>
        <xdr:cNvPr id="686" name="直線コネクタ 685"/>
        <xdr:cNvCxnSpPr/>
      </xdr:nvCxnSpPr>
      <xdr:spPr>
        <a:xfrm flipV="1">
          <a:off x="13703300" y="16265744"/>
          <a:ext cx="889000" cy="4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21879</xdr:rowOff>
    </xdr:from>
    <xdr:to>
      <xdr:col>71</xdr:col>
      <xdr:colOff>177800</xdr:colOff>
      <xdr:row>95</xdr:row>
      <xdr:rowOff>83876</xdr:rowOff>
    </xdr:to>
    <xdr:cxnSp macro="">
      <xdr:nvCxnSpPr>
        <xdr:cNvPr id="689" name="直線コネクタ 688"/>
        <xdr:cNvCxnSpPr/>
      </xdr:nvCxnSpPr>
      <xdr:spPr>
        <a:xfrm flipV="1">
          <a:off x="12814300" y="16309629"/>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99" name="楕円 698"/>
        <xdr:cNvSpPr/>
      </xdr:nvSpPr>
      <xdr:spPr>
        <a:xfrm>
          <a:off x="16268700" y="162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117378</xdr:rowOff>
    </xdr:from>
    <xdr:ext cx="599010" cy="259045"/>
    <xdr:sp macro="" textlink="">
      <xdr:nvSpPr>
        <xdr:cNvPr id="700" name="公債費該当値テキスト"/>
        <xdr:cNvSpPr txBox="1"/>
      </xdr:nvSpPr>
      <xdr:spPr>
        <a:xfrm>
          <a:off x="16370300" y="16062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88255</xdr:rowOff>
    </xdr:from>
    <xdr:to>
      <xdr:col>81</xdr:col>
      <xdr:colOff>101600</xdr:colOff>
      <xdr:row>95</xdr:row>
      <xdr:rowOff>18405</xdr:rowOff>
    </xdr:to>
    <xdr:sp macro="" textlink="">
      <xdr:nvSpPr>
        <xdr:cNvPr id="701" name="楕円 700"/>
        <xdr:cNvSpPr/>
      </xdr:nvSpPr>
      <xdr:spPr>
        <a:xfrm>
          <a:off x="15430500" y="162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34932</xdr:rowOff>
    </xdr:from>
    <xdr:ext cx="599010" cy="259045"/>
    <xdr:sp macro="" textlink="">
      <xdr:nvSpPr>
        <xdr:cNvPr id="702" name="テキスト ボックス 701"/>
        <xdr:cNvSpPr txBox="1"/>
      </xdr:nvSpPr>
      <xdr:spPr>
        <a:xfrm>
          <a:off x="15181795" y="1597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98644</xdr:rowOff>
    </xdr:from>
    <xdr:to>
      <xdr:col>76</xdr:col>
      <xdr:colOff>165100</xdr:colOff>
      <xdr:row>95</xdr:row>
      <xdr:rowOff>28794</xdr:rowOff>
    </xdr:to>
    <xdr:sp macro="" textlink="">
      <xdr:nvSpPr>
        <xdr:cNvPr id="703" name="楕円 702"/>
        <xdr:cNvSpPr/>
      </xdr:nvSpPr>
      <xdr:spPr>
        <a:xfrm>
          <a:off x="14541500" y="162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45321</xdr:rowOff>
    </xdr:from>
    <xdr:ext cx="599010" cy="259045"/>
    <xdr:sp macro="" textlink="">
      <xdr:nvSpPr>
        <xdr:cNvPr id="704" name="テキスト ボックス 703"/>
        <xdr:cNvSpPr txBox="1"/>
      </xdr:nvSpPr>
      <xdr:spPr>
        <a:xfrm>
          <a:off x="14292795" y="1599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142529</xdr:rowOff>
    </xdr:from>
    <xdr:to>
      <xdr:col>72</xdr:col>
      <xdr:colOff>38100</xdr:colOff>
      <xdr:row>95</xdr:row>
      <xdr:rowOff>72679</xdr:rowOff>
    </xdr:to>
    <xdr:sp macro="" textlink="">
      <xdr:nvSpPr>
        <xdr:cNvPr id="705" name="楕円 704"/>
        <xdr:cNvSpPr/>
      </xdr:nvSpPr>
      <xdr:spPr>
        <a:xfrm>
          <a:off x="13652500" y="162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89206</xdr:rowOff>
    </xdr:from>
    <xdr:ext cx="599010" cy="259045"/>
    <xdr:sp macro="" textlink="">
      <xdr:nvSpPr>
        <xdr:cNvPr id="706" name="テキスト ボックス 705"/>
        <xdr:cNvSpPr txBox="1"/>
      </xdr:nvSpPr>
      <xdr:spPr>
        <a:xfrm>
          <a:off x="13403795" y="1603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33076</xdr:rowOff>
    </xdr:from>
    <xdr:to>
      <xdr:col>67</xdr:col>
      <xdr:colOff>101600</xdr:colOff>
      <xdr:row>95</xdr:row>
      <xdr:rowOff>134676</xdr:rowOff>
    </xdr:to>
    <xdr:sp macro="" textlink="">
      <xdr:nvSpPr>
        <xdr:cNvPr id="707" name="楕円 706"/>
        <xdr:cNvSpPr/>
      </xdr:nvSpPr>
      <xdr:spPr>
        <a:xfrm>
          <a:off x="12763500" y="163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151203</xdr:rowOff>
    </xdr:from>
    <xdr:ext cx="599010" cy="259045"/>
    <xdr:sp macro="" textlink="">
      <xdr:nvSpPr>
        <xdr:cNvPr id="708" name="テキスト ボックス 707"/>
        <xdr:cNvSpPr txBox="1"/>
      </xdr:nvSpPr>
      <xdr:spPr>
        <a:xfrm>
          <a:off x="12514795" y="1609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民生</a:t>
          </a:r>
          <a:r>
            <a:rPr kumimoji="1" lang="ja-JP" altLang="ja-JP" sz="1400">
              <a:solidFill>
                <a:schemeClr val="dk1"/>
              </a:solidFill>
              <a:effectLst/>
              <a:latin typeface="+mn-lt"/>
              <a:ea typeface="+mn-ea"/>
              <a:cs typeface="+mn-cs"/>
            </a:rPr>
            <a:t>費は、住民一人当たり３</a:t>
          </a:r>
          <a:r>
            <a:rPr kumimoji="1" lang="ja-JP" altLang="en-US" sz="1400">
              <a:solidFill>
                <a:schemeClr val="dk1"/>
              </a:solidFill>
              <a:effectLst/>
              <a:latin typeface="+mn-lt"/>
              <a:ea typeface="+mn-ea"/>
              <a:cs typeface="+mn-cs"/>
            </a:rPr>
            <a:t>１２</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０</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円と前年度と比較して増加したが、これは</a:t>
          </a:r>
          <a:r>
            <a:rPr kumimoji="1" lang="ja-JP" altLang="en-US" sz="1400">
              <a:solidFill>
                <a:schemeClr val="dk1"/>
              </a:solidFill>
              <a:effectLst/>
              <a:latin typeface="+mn-lt"/>
              <a:ea typeface="+mn-ea"/>
              <a:cs typeface="+mn-cs"/>
            </a:rPr>
            <a:t>茶内保育所改築工事</a:t>
          </a:r>
          <a:r>
            <a:rPr kumimoji="1" lang="ja-JP" altLang="ja-JP" sz="1400">
              <a:solidFill>
                <a:schemeClr val="dk1"/>
              </a:solidFill>
              <a:effectLst/>
              <a:latin typeface="+mn-lt"/>
              <a:ea typeface="+mn-ea"/>
              <a:cs typeface="+mn-cs"/>
            </a:rPr>
            <a:t>が要因である。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教育費は、住民一人当たり</a:t>
          </a:r>
          <a:r>
            <a:rPr kumimoji="1" lang="ja-JP" altLang="en-US" sz="1400">
              <a:solidFill>
                <a:schemeClr val="dk1"/>
              </a:solidFill>
              <a:effectLst/>
              <a:latin typeface="+mn-lt"/>
              <a:ea typeface="+mn-ea"/>
              <a:cs typeface="+mn-cs"/>
            </a:rPr>
            <a:t>１２７</a:t>
          </a:r>
          <a:r>
            <a:rPr kumimoji="1" lang="ja-JP" altLang="ja-JP" sz="1400">
              <a:solidFill>
                <a:schemeClr val="dk1"/>
              </a:solidFill>
              <a:effectLst/>
              <a:latin typeface="+mn-lt"/>
              <a:ea typeface="+mn-ea"/>
              <a:cs typeface="+mn-cs"/>
            </a:rPr>
            <a:t>，４</a:t>
          </a:r>
          <a:r>
            <a:rPr kumimoji="1" lang="ja-JP" altLang="en-US" sz="1400">
              <a:solidFill>
                <a:schemeClr val="dk1"/>
              </a:solidFill>
              <a:effectLst/>
              <a:latin typeface="+mn-lt"/>
              <a:ea typeface="+mn-ea"/>
              <a:cs typeface="+mn-cs"/>
            </a:rPr>
            <a:t>８４</a:t>
          </a:r>
          <a:r>
            <a:rPr kumimoji="1" lang="ja-JP" altLang="ja-JP" sz="1400">
              <a:solidFill>
                <a:schemeClr val="dk1"/>
              </a:solidFill>
              <a:effectLst/>
              <a:latin typeface="+mn-lt"/>
              <a:ea typeface="+mn-ea"/>
              <a:cs typeface="+mn-cs"/>
            </a:rPr>
            <a:t>円と前年度と比較して</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したが、これは</a:t>
          </a:r>
          <a:r>
            <a:rPr kumimoji="1" lang="ja-JP" altLang="en-US" sz="1400">
              <a:solidFill>
                <a:schemeClr val="dk1"/>
              </a:solidFill>
              <a:effectLst/>
              <a:latin typeface="+mn-lt"/>
              <a:ea typeface="+mn-ea"/>
              <a:cs typeface="+mn-cs"/>
            </a:rPr>
            <a:t>前年度に</a:t>
          </a:r>
          <a:r>
            <a:rPr kumimoji="1" lang="ja-JP" altLang="ja-JP" sz="1400">
              <a:solidFill>
                <a:schemeClr val="dk1"/>
              </a:solidFill>
              <a:effectLst/>
              <a:latin typeface="+mn-lt"/>
              <a:ea typeface="+mn-ea"/>
              <a:cs typeface="+mn-cs"/>
            </a:rPr>
            <a:t>学校給食センター改築工事を実施したことが要因である。</a:t>
          </a:r>
          <a:endParaRPr lang="ja-JP" altLang="ja-JP" sz="1400">
            <a:effectLst/>
          </a:endParaRPr>
        </a:p>
        <a:p>
          <a:r>
            <a:rPr kumimoji="1" lang="ja-JP" altLang="ja-JP" sz="1400">
              <a:solidFill>
                <a:schemeClr val="dk1"/>
              </a:solidFill>
              <a:effectLst/>
              <a:latin typeface="+mn-lt"/>
              <a:ea typeface="+mn-ea"/>
              <a:cs typeface="+mn-cs"/>
            </a:rPr>
            <a:t>農林水産業費は、住民一人当たり１</a:t>
          </a:r>
          <a:r>
            <a:rPr kumimoji="1" lang="ja-JP" altLang="en-US" sz="1400">
              <a:solidFill>
                <a:schemeClr val="dk1"/>
              </a:solidFill>
              <a:effectLst/>
              <a:latin typeface="+mn-lt"/>
              <a:ea typeface="+mn-ea"/>
              <a:cs typeface="+mn-cs"/>
            </a:rPr>
            <a:t>４０</a:t>
          </a:r>
          <a:r>
            <a:rPr kumimoji="1" lang="ja-JP" altLang="ja-JP" sz="1400">
              <a:solidFill>
                <a:schemeClr val="dk1"/>
              </a:solidFill>
              <a:effectLst/>
              <a:latin typeface="+mn-lt"/>
              <a:ea typeface="+mn-ea"/>
              <a:cs typeface="+mn-cs"/>
            </a:rPr>
            <a:t>，０</a:t>
          </a:r>
          <a:r>
            <a:rPr kumimoji="1" lang="ja-JP" altLang="en-US" sz="1400">
              <a:solidFill>
                <a:schemeClr val="dk1"/>
              </a:solidFill>
              <a:effectLst/>
              <a:latin typeface="+mn-lt"/>
              <a:ea typeface="+mn-ea"/>
              <a:cs typeface="+mn-cs"/>
            </a:rPr>
            <a:t>２５</a:t>
          </a:r>
          <a:r>
            <a:rPr kumimoji="1" lang="ja-JP" altLang="ja-JP" sz="1400">
              <a:solidFill>
                <a:schemeClr val="dk1"/>
              </a:solidFill>
              <a:effectLst/>
              <a:latin typeface="+mn-lt"/>
              <a:ea typeface="+mn-ea"/>
              <a:cs typeface="+mn-cs"/>
            </a:rPr>
            <a:t>円となっている。これは本町の基幹産業である酪農と漁業の振興と発展に基づくものであり、酪農については草地整備事業や新規就農者対策事業を、漁業については漁港整備事業や港湾整備事業を重点的に取組んできたことによるものである。</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実質収支額は、この５年間は安定した黒字決算となっている。</a:t>
          </a:r>
          <a:endParaRPr lang="ja-JP" altLang="ja-JP" sz="800">
            <a:effectLst/>
          </a:endParaRPr>
        </a:p>
        <a:p>
          <a:r>
            <a:rPr kumimoji="1" lang="ja-JP" altLang="ja-JP" sz="800">
              <a:solidFill>
                <a:schemeClr val="dk1"/>
              </a:solidFill>
              <a:effectLst/>
              <a:latin typeface="+mn-lt"/>
              <a:ea typeface="+mn-ea"/>
              <a:cs typeface="+mn-cs"/>
            </a:rPr>
            <a:t>　これについては厳しい財政状況に鑑み、人件費や物件費等の歳出削減の取組みを実施したことによるもので、今後も継続して取り組むものである。</a:t>
          </a:r>
          <a:endParaRPr lang="ja-JP" altLang="ja-JP" sz="800">
            <a:effectLst/>
          </a:endParaRPr>
        </a:p>
        <a:p>
          <a:r>
            <a:rPr kumimoji="1" lang="ja-JP" altLang="ja-JP" sz="800">
              <a:solidFill>
                <a:schemeClr val="dk1"/>
              </a:solidFill>
              <a:effectLst/>
              <a:latin typeface="+mn-lt"/>
              <a:ea typeface="+mn-ea"/>
              <a:cs typeface="+mn-cs"/>
            </a:rPr>
            <a:t>　実質単年収支は、平成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年度はマイナスで推移した。これは、財政調整基金残高の大部分をその他特定目的基金に積み替えたことが要因である。</a:t>
          </a:r>
          <a:endParaRPr lang="ja-JP" altLang="ja-JP" sz="800">
            <a:effectLst/>
          </a:endParaRPr>
        </a:p>
        <a:p>
          <a:r>
            <a:rPr kumimoji="1" lang="ja-JP" altLang="ja-JP" sz="800">
              <a:solidFill>
                <a:schemeClr val="dk1"/>
              </a:solidFill>
              <a:effectLst/>
              <a:latin typeface="+mn-lt"/>
              <a:ea typeface="+mn-ea"/>
              <a:cs typeface="+mn-cs"/>
            </a:rPr>
            <a:t>　財政調整基金残高は、平成１９年度まで普通交付税の減少等に伴う財源不足分を基金の取り崩しで対応したことから、基金残高は減少の一途を辿っていたが、その後は、歳出削減の取組みから基金の積み立てが可能となり、平成２８年度では標準財政規模の</a:t>
          </a:r>
          <a:r>
            <a:rPr kumimoji="1" lang="en-US" altLang="ja-JP" sz="800">
              <a:solidFill>
                <a:schemeClr val="dk1"/>
              </a:solidFill>
              <a:effectLst/>
              <a:latin typeface="+mn-lt"/>
              <a:ea typeface="+mn-ea"/>
              <a:cs typeface="+mn-cs"/>
            </a:rPr>
            <a:t>30.01</a:t>
          </a:r>
          <a:r>
            <a:rPr kumimoji="1" lang="ja-JP" altLang="ja-JP" sz="800">
              <a:solidFill>
                <a:schemeClr val="dk1"/>
              </a:solidFill>
              <a:effectLst/>
              <a:latin typeface="+mn-lt"/>
              <a:ea typeface="+mn-ea"/>
              <a:cs typeface="+mn-cs"/>
            </a:rPr>
            <a:t>％の積立額となっていたが、平成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年度より開始される新庁舎建設の財源として新たに基金を設置したものである。</a:t>
          </a:r>
          <a:endParaRPr lang="ja-JP" altLang="ja-JP" sz="800">
            <a:effectLst/>
          </a:endParaRPr>
        </a:p>
        <a:p>
          <a:r>
            <a:rPr kumimoji="1" lang="ja-JP" altLang="ja-JP" sz="800">
              <a:solidFill>
                <a:schemeClr val="dk1"/>
              </a:solidFill>
              <a:effectLst/>
              <a:latin typeface="+mn-lt"/>
              <a:ea typeface="+mn-ea"/>
              <a:cs typeface="+mn-cs"/>
            </a:rPr>
            <a:t>　新庁舎建設事業の完了後は健全な財政運営のため、経費削減等を徹底し、再度積立てをするものである。</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一般会計、各特別会計及び水道事業会計の全ての会計において黒字となっている。今後についても、これまでと同様に黒字決算となるよう財政の健全化に努めるものである。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7816928</v>
      </c>
      <c r="BO4" s="392"/>
      <c r="BP4" s="392"/>
      <c r="BQ4" s="392"/>
      <c r="BR4" s="392"/>
      <c r="BS4" s="392"/>
      <c r="BT4" s="392"/>
      <c r="BU4" s="393"/>
      <c r="BV4" s="391">
        <v>9003067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2.7</v>
      </c>
      <c r="CU4" s="398"/>
      <c r="CV4" s="398"/>
      <c r="CW4" s="398"/>
      <c r="CX4" s="398"/>
      <c r="CY4" s="398"/>
      <c r="CZ4" s="398"/>
      <c r="DA4" s="399"/>
      <c r="DB4" s="397">
        <v>2.2000000000000002</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1" t="s">
        <v>93</v>
      </c>
      <c r="AN5" s="452"/>
      <c r="AO5" s="452"/>
      <c r="AP5" s="452"/>
      <c r="AQ5" s="452"/>
      <c r="AR5" s="452"/>
      <c r="AS5" s="452"/>
      <c r="AT5" s="453"/>
      <c r="AU5" s="454" t="s">
        <v>94</v>
      </c>
      <c r="AV5" s="455"/>
      <c r="AW5" s="455"/>
      <c r="AX5" s="455"/>
      <c r="AY5" s="456" t="s">
        <v>95</v>
      </c>
      <c r="AZ5" s="457"/>
      <c r="BA5" s="457"/>
      <c r="BB5" s="457"/>
      <c r="BC5" s="457"/>
      <c r="BD5" s="457"/>
      <c r="BE5" s="457"/>
      <c r="BF5" s="457"/>
      <c r="BG5" s="457"/>
      <c r="BH5" s="457"/>
      <c r="BI5" s="457"/>
      <c r="BJ5" s="457"/>
      <c r="BK5" s="457"/>
      <c r="BL5" s="457"/>
      <c r="BM5" s="458"/>
      <c r="BN5" s="459">
        <v>7704151</v>
      </c>
      <c r="BO5" s="460"/>
      <c r="BP5" s="460"/>
      <c r="BQ5" s="460"/>
      <c r="BR5" s="460"/>
      <c r="BS5" s="460"/>
      <c r="BT5" s="460"/>
      <c r="BU5" s="461"/>
      <c r="BV5" s="459">
        <v>8877925</v>
      </c>
      <c r="BW5" s="460"/>
      <c r="BX5" s="460"/>
      <c r="BY5" s="460"/>
      <c r="BZ5" s="460"/>
      <c r="CA5" s="460"/>
      <c r="CB5" s="460"/>
      <c r="CC5" s="461"/>
      <c r="CD5" s="462" t="s">
        <v>96</v>
      </c>
      <c r="CE5" s="463"/>
      <c r="CF5" s="463"/>
      <c r="CG5" s="463"/>
      <c r="CH5" s="463"/>
      <c r="CI5" s="463"/>
      <c r="CJ5" s="463"/>
      <c r="CK5" s="463"/>
      <c r="CL5" s="463"/>
      <c r="CM5" s="463"/>
      <c r="CN5" s="463"/>
      <c r="CO5" s="463"/>
      <c r="CP5" s="463"/>
      <c r="CQ5" s="463"/>
      <c r="CR5" s="463"/>
      <c r="CS5" s="464"/>
      <c r="CT5" s="425">
        <v>82.5</v>
      </c>
      <c r="CU5" s="426"/>
      <c r="CV5" s="426"/>
      <c r="CW5" s="426"/>
      <c r="CX5" s="426"/>
      <c r="CY5" s="426"/>
      <c r="CZ5" s="426"/>
      <c r="DA5" s="427"/>
      <c r="DB5" s="425">
        <v>83.6</v>
      </c>
      <c r="DC5" s="426"/>
      <c r="DD5" s="426"/>
      <c r="DE5" s="426"/>
      <c r="DF5" s="426"/>
      <c r="DG5" s="426"/>
      <c r="DH5" s="426"/>
      <c r="DI5" s="427"/>
      <c r="DJ5" s="185"/>
      <c r="DK5" s="185"/>
      <c r="DL5" s="185"/>
      <c r="DM5" s="185"/>
      <c r="DN5" s="185"/>
      <c r="DO5" s="185"/>
    </row>
    <row r="6" spans="1:119" ht="18.75" customHeight="1">
      <c r="A6" s="186"/>
      <c r="B6" s="428" t="s">
        <v>97</v>
      </c>
      <c r="C6" s="429"/>
      <c r="D6" s="429"/>
      <c r="E6" s="430"/>
      <c r="F6" s="430"/>
      <c r="G6" s="430"/>
      <c r="H6" s="430"/>
      <c r="I6" s="430"/>
      <c r="J6" s="430"/>
      <c r="K6" s="430"/>
      <c r="L6" s="430" t="s">
        <v>98</v>
      </c>
      <c r="M6" s="430"/>
      <c r="N6" s="430"/>
      <c r="O6" s="430"/>
      <c r="P6" s="430"/>
      <c r="Q6" s="430"/>
      <c r="R6" s="434"/>
      <c r="S6" s="434"/>
      <c r="T6" s="434"/>
      <c r="U6" s="434"/>
      <c r="V6" s="435"/>
      <c r="W6" s="438" t="s">
        <v>99</v>
      </c>
      <c r="X6" s="439"/>
      <c r="Y6" s="439"/>
      <c r="Z6" s="439"/>
      <c r="AA6" s="439"/>
      <c r="AB6" s="429"/>
      <c r="AC6" s="442" t="s">
        <v>100</v>
      </c>
      <c r="AD6" s="443"/>
      <c r="AE6" s="443"/>
      <c r="AF6" s="443"/>
      <c r="AG6" s="443"/>
      <c r="AH6" s="443"/>
      <c r="AI6" s="443"/>
      <c r="AJ6" s="443"/>
      <c r="AK6" s="443"/>
      <c r="AL6" s="444"/>
      <c r="AM6" s="451" t="s">
        <v>101</v>
      </c>
      <c r="AN6" s="452"/>
      <c r="AO6" s="452"/>
      <c r="AP6" s="452"/>
      <c r="AQ6" s="452"/>
      <c r="AR6" s="452"/>
      <c r="AS6" s="452"/>
      <c r="AT6" s="453"/>
      <c r="AU6" s="454" t="s">
        <v>94</v>
      </c>
      <c r="AV6" s="455"/>
      <c r="AW6" s="455"/>
      <c r="AX6" s="455"/>
      <c r="AY6" s="456" t="s">
        <v>102</v>
      </c>
      <c r="AZ6" s="457"/>
      <c r="BA6" s="457"/>
      <c r="BB6" s="457"/>
      <c r="BC6" s="457"/>
      <c r="BD6" s="457"/>
      <c r="BE6" s="457"/>
      <c r="BF6" s="457"/>
      <c r="BG6" s="457"/>
      <c r="BH6" s="457"/>
      <c r="BI6" s="457"/>
      <c r="BJ6" s="457"/>
      <c r="BK6" s="457"/>
      <c r="BL6" s="457"/>
      <c r="BM6" s="458"/>
      <c r="BN6" s="459">
        <v>112777</v>
      </c>
      <c r="BO6" s="460"/>
      <c r="BP6" s="460"/>
      <c r="BQ6" s="460"/>
      <c r="BR6" s="460"/>
      <c r="BS6" s="460"/>
      <c r="BT6" s="460"/>
      <c r="BU6" s="461"/>
      <c r="BV6" s="459">
        <v>125142</v>
      </c>
      <c r="BW6" s="460"/>
      <c r="BX6" s="460"/>
      <c r="BY6" s="460"/>
      <c r="BZ6" s="460"/>
      <c r="CA6" s="460"/>
      <c r="CB6" s="460"/>
      <c r="CC6" s="461"/>
      <c r="CD6" s="462" t="s">
        <v>103</v>
      </c>
      <c r="CE6" s="463"/>
      <c r="CF6" s="463"/>
      <c r="CG6" s="463"/>
      <c r="CH6" s="463"/>
      <c r="CI6" s="463"/>
      <c r="CJ6" s="463"/>
      <c r="CK6" s="463"/>
      <c r="CL6" s="463"/>
      <c r="CM6" s="463"/>
      <c r="CN6" s="463"/>
      <c r="CO6" s="463"/>
      <c r="CP6" s="463"/>
      <c r="CQ6" s="463"/>
      <c r="CR6" s="463"/>
      <c r="CS6" s="464"/>
      <c r="CT6" s="465">
        <v>85.8</v>
      </c>
      <c r="CU6" s="466"/>
      <c r="CV6" s="466"/>
      <c r="CW6" s="466"/>
      <c r="CX6" s="466"/>
      <c r="CY6" s="466"/>
      <c r="CZ6" s="466"/>
      <c r="DA6" s="467"/>
      <c r="DB6" s="465">
        <v>86.9</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45"/>
      <c r="AD7" s="446"/>
      <c r="AE7" s="446"/>
      <c r="AF7" s="446"/>
      <c r="AG7" s="446"/>
      <c r="AH7" s="446"/>
      <c r="AI7" s="446"/>
      <c r="AJ7" s="446"/>
      <c r="AK7" s="446"/>
      <c r="AL7" s="447"/>
      <c r="AM7" s="451" t="s">
        <v>104</v>
      </c>
      <c r="AN7" s="452"/>
      <c r="AO7" s="452"/>
      <c r="AP7" s="452"/>
      <c r="AQ7" s="452"/>
      <c r="AR7" s="452"/>
      <c r="AS7" s="452"/>
      <c r="AT7" s="453"/>
      <c r="AU7" s="454" t="s">
        <v>94</v>
      </c>
      <c r="AV7" s="455"/>
      <c r="AW7" s="455"/>
      <c r="AX7" s="455"/>
      <c r="AY7" s="456" t="s">
        <v>105</v>
      </c>
      <c r="AZ7" s="457"/>
      <c r="BA7" s="457"/>
      <c r="BB7" s="457"/>
      <c r="BC7" s="457"/>
      <c r="BD7" s="457"/>
      <c r="BE7" s="457"/>
      <c r="BF7" s="457"/>
      <c r="BG7" s="457"/>
      <c r="BH7" s="457"/>
      <c r="BI7" s="457"/>
      <c r="BJ7" s="457"/>
      <c r="BK7" s="457"/>
      <c r="BL7" s="457"/>
      <c r="BM7" s="458"/>
      <c r="BN7" s="459">
        <v>0</v>
      </c>
      <c r="BO7" s="460"/>
      <c r="BP7" s="460"/>
      <c r="BQ7" s="460"/>
      <c r="BR7" s="460"/>
      <c r="BS7" s="460"/>
      <c r="BT7" s="460"/>
      <c r="BU7" s="461"/>
      <c r="BV7" s="459">
        <v>32193</v>
      </c>
      <c r="BW7" s="460"/>
      <c r="BX7" s="460"/>
      <c r="BY7" s="460"/>
      <c r="BZ7" s="460"/>
      <c r="CA7" s="460"/>
      <c r="CB7" s="460"/>
      <c r="CC7" s="461"/>
      <c r="CD7" s="462" t="s">
        <v>106</v>
      </c>
      <c r="CE7" s="463"/>
      <c r="CF7" s="463"/>
      <c r="CG7" s="463"/>
      <c r="CH7" s="463"/>
      <c r="CI7" s="463"/>
      <c r="CJ7" s="463"/>
      <c r="CK7" s="463"/>
      <c r="CL7" s="463"/>
      <c r="CM7" s="463"/>
      <c r="CN7" s="463"/>
      <c r="CO7" s="463"/>
      <c r="CP7" s="463"/>
      <c r="CQ7" s="463"/>
      <c r="CR7" s="463"/>
      <c r="CS7" s="464"/>
      <c r="CT7" s="459">
        <v>4109230</v>
      </c>
      <c r="CU7" s="460"/>
      <c r="CV7" s="460"/>
      <c r="CW7" s="460"/>
      <c r="CX7" s="460"/>
      <c r="CY7" s="460"/>
      <c r="CZ7" s="460"/>
      <c r="DA7" s="461"/>
      <c r="DB7" s="459">
        <v>4287994</v>
      </c>
      <c r="DC7" s="460"/>
      <c r="DD7" s="460"/>
      <c r="DE7" s="460"/>
      <c r="DF7" s="460"/>
      <c r="DG7" s="460"/>
      <c r="DH7" s="460"/>
      <c r="DI7" s="461"/>
      <c r="DJ7" s="185"/>
      <c r="DK7" s="185"/>
      <c r="DL7" s="185"/>
      <c r="DM7" s="185"/>
      <c r="DN7" s="185"/>
      <c r="DO7" s="185"/>
    </row>
    <row r="8" spans="1:119" ht="18.75" customHeight="1" thickBot="1">
      <c r="A8" s="186"/>
      <c r="B8" s="431"/>
      <c r="C8" s="432"/>
      <c r="D8" s="432"/>
      <c r="E8" s="433"/>
      <c r="F8" s="433"/>
      <c r="G8" s="433"/>
      <c r="H8" s="433"/>
      <c r="I8" s="433"/>
      <c r="J8" s="433"/>
      <c r="K8" s="433"/>
      <c r="L8" s="433"/>
      <c r="M8" s="433"/>
      <c r="N8" s="433"/>
      <c r="O8" s="433"/>
      <c r="P8" s="433"/>
      <c r="Q8" s="433"/>
      <c r="R8" s="436"/>
      <c r="S8" s="436"/>
      <c r="T8" s="436"/>
      <c r="U8" s="436"/>
      <c r="V8" s="437"/>
      <c r="W8" s="440"/>
      <c r="X8" s="441"/>
      <c r="Y8" s="441"/>
      <c r="Z8" s="441"/>
      <c r="AA8" s="441"/>
      <c r="AB8" s="432"/>
      <c r="AC8" s="448"/>
      <c r="AD8" s="449"/>
      <c r="AE8" s="449"/>
      <c r="AF8" s="449"/>
      <c r="AG8" s="449"/>
      <c r="AH8" s="449"/>
      <c r="AI8" s="449"/>
      <c r="AJ8" s="449"/>
      <c r="AK8" s="449"/>
      <c r="AL8" s="450"/>
      <c r="AM8" s="451" t="s">
        <v>107</v>
      </c>
      <c r="AN8" s="452"/>
      <c r="AO8" s="452"/>
      <c r="AP8" s="452"/>
      <c r="AQ8" s="452"/>
      <c r="AR8" s="452"/>
      <c r="AS8" s="452"/>
      <c r="AT8" s="453"/>
      <c r="AU8" s="454" t="s">
        <v>94</v>
      </c>
      <c r="AV8" s="455"/>
      <c r="AW8" s="455"/>
      <c r="AX8" s="455"/>
      <c r="AY8" s="456" t="s">
        <v>108</v>
      </c>
      <c r="AZ8" s="457"/>
      <c r="BA8" s="457"/>
      <c r="BB8" s="457"/>
      <c r="BC8" s="457"/>
      <c r="BD8" s="457"/>
      <c r="BE8" s="457"/>
      <c r="BF8" s="457"/>
      <c r="BG8" s="457"/>
      <c r="BH8" s="457"/>
      <c r="BI8" s="457"/>
      <c r="BJ8" s="457"/>
      <c r="BK8" s="457"/>
      <c r="BL8" s="457"/>
      <c r="BM8" s="458"/>
      <c r="BN8" s="459">
        <v>112777</v>
      </c>
      <c r="BO8" s="460"/>
      <c r="BP8" s="460"/>
      <c r="BQ8" s="460"/>
      <c r="BR8" s="460"/>
      <c r="BS8" s="460"/>
      <c r="BT8" s="460"/>
      <c r="BU8" s="461"/>
      <c r="BV8" s="459">
        <v>92949</v>
      </c>
      <c r="BW8" s="460"/>
      <c r="BX8" s="460"/>
      <c r="BY8" s="460"/>
      <c r="BZ8" s="460"/>
      <c r="CA8" s="460"/>
      <c r="CB8" s="460"/>
      <c r="CC8" s="461"/>
      <c r="CD8" s="462" t="s">
        <v>109</v>
      </c>
      <c r="CE8" s="463"/>
      <c r="CF8" s="463"/>
      <c r="CG8" s="463"/>
      <c r="CH8" s="463"/>
      <c r="CI8" s="463"/>
      <c r="CJ8" s="463"/>
      <c r="CK8" s="463"/>
      <c r="CL8" s="463"/>
      <c r="CM8" s="463"/>
      <c r="CN8" s="463"/>
      <c r="CO8" s="463"/>
      <c r="CP8" s="463"/>
      <c r="CQ8" s="463"/>
      <c r="CR8" s="463"/>
      <c r="CS8" s="464"/>
      <c r="CT8" s="468">
        <v>0.21</v>
      </c>
      <c r="CU8" s="469"/>
      <c r="CV8" s="469"/>
      <c r="CW8" s="469"/>
      <c r="CX8" s="469"/>
      <c r="CY8" s="469"/>
      <c r="CZ8" s="469"/>
      <c r="DA8" s="470"/>
      <c r="DB8" s="468">
        <v>0.2</v>
      </c>
      <c r="DC8" s="469"/>
      <c r="DD8" s="469"/>
      <c r="DE8" s="469"/>
      <c r="DF8" s="469"/>
      <c r="DG8" s="469"/>
      <c r="DH8" s="469"/>
      <c r="DI8" s="470"/>
      <c r="DJ8" s="185"/>
      <c r="DK8" s="185"/>
      <c r="DL8" s="185"/>
      <c r="DM8" s="185"/>
      <c r="DN8" s="185"/>
      <c r="DO8" s="185"/>
    </row>
    <row r="9" spans="1:119" ht="18.75" customHeight="1" thickBot="1">
      <c r="A9" s="186"/>
      <c r="B9" s="422" t="s">
        <v>110</v>
      </c>
      <c r="C9" s="423"/>
      <c r="D9" s="423"/>
      <c r="E9" s="423"/>
      <c r="F9" s="423"/>
      <c r="G9" s="423"/>
      <c r="H9" s="423"/>
      <c r="I9" s="423"/>
      <c r="J9" s="423"/>
      <c r="K9" s="471"/>
      <c r="L9" s="472" t="s">
        <v>111</v>
      </c>
      <c r="M9" s="473"/>
      <c r="N9" s="473"/>
      <c r="O9" s="473"/>
      <c r="P9" s="473"/>
      <c r="Q9" s="474"/>
      <c r="R9" s="475">
        <v>6061</v>
      </c>
      <c r="S9" s="476"/>
      <c r="T9" s="476"/>
      <c r="U9" s="476"/>
      <c r="V9" s="477"/>
      <c r="W9" s="385" t="s">
        <v>112</v>
      </c>
      <c r="X9" s="386"/>
      <c r="Y9" s="386"/>
      <c r="Z9" s="386"/>
      <c r="AA9" s="386"/>
      <c r="AB9" s="386"/>
      <c r="AC9" s="386"/>
      <c r="AD9" s="386"/>
      <c r="AE9" s="386"/>
      <c r="AF9" s="386"/>
      <c r="AG9" s="386"/>
      <c r="AH9" s="386"/>
      <c r="AI9" s="386"/>
      <c r="AJ9" s="386"/>
      <c r="AK9" s="386"/>
      <c r="AL9" s="387"/>
      <c r="AM9" s="451" t="s">
        <v>113</v>
      </c>
      <c r="AN9" s="452"/>
      <c r="AO9" s="452"/>
      <c r="AP9" s="452"/>
      <c r="AQ9" s="452"/>
      <c r="AR9" s="452"/>
      <c r="AS9" s="452"/>
      <c r="AT9" s="453"/>
      <c r="AU9" s="454" t="s">
        <v>114</v>
      </c>
      <c r="AV9" s="455"/>
      <c r="AW9" s="455"/>
      <c r="AX9" s="455"/>
      <c r="AY9" s="456" t="s">
        <v>115</v>
      </c>
      <c r="AZ9" s="457"/>
      <c r="BA9" s="457"/>
      <c r="BB9" s="457"/>
      <c r="BC9" s="457"/>
      <c r="BD9" s="457"/>
      <c r="BE9" s="457"/>
      <c r="BF9" s="457"/>
      <c r="BG9" s="457"/>
      <c r="BH9" s="457"/>
      <c r="BI9" s="457"/>
      <c r="BJ9" s="457"/>
      <c r="BK9" s="457"/>
      <c r="BL9" s="457"/>
      <c r="BM9" s="458"/>
      <c r="BN9" s="459">
        <v>19828</v>
      </c>
      <c r="BO9" s="460"/>
      <c r="BP9" s="460"/>
      <c r="BQ9" s="460"/>
      <c r="BR9" s="460"/>
      <c r="BS9" s="460"/>
      <c r="BT9" s="460"/>
      <c r="BU9" s="461"/>
      <c r="BV9" s="459">
        <v>-3950</v>
      </c>
      <c r="BW9" s="460"/>
      <c r="BX9" s="460"/>
      <c r="BY9" s="460"/>
      <c r="BZ9" s="460"/>
      <c r="CA9" s="460"/>
      <c r="CB9" s="460"/>
      <c r="CC9" s="461"/>
      <c r="CD9" s="462" t="s">
        <v>116</v>
      </c>
      <c r="CE9" s="463"/>
      <c r="CF9" s="463"/>
      <c r="CG9" s="463"/>
      <c r="CH9" s="463"/>
      <c r="CI9" s="463"/>
      <c r="CJ9" s="463"/>
      <c r="CK9" s="463"/>
      <c r="CL9" s="463"/>
      <c r="CM9" s="463"/>
      <c r="CN9" s="463"/>
      <c r="CO9" s="463"/>
      <c r="CP9" s="463"/>
      <c r="CQ9" s="463"/>
      <c r="CR9" s="463"/>
      <c r="CS9" s="464"/>
      <c r="CT9" s="425">
        <v>17.399999999999999</v>
      </c>
      <c r="CU9" s="426"/>
      <c r="CV9" s="426"/>
      <c r="CW9" s="426"/>
      <c r="CX9" s="426"/>
      <c r="CY9" s="426"/>
      <c r="CZ9" s="426"/>
      <c r="DA9" s="427"/>
      <c r="DB9" s="425">
        <v>14</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117</v>
      </c>
      <c r="M10" s="452"/>
      <c r="N10" s="452"/>
      <c r="O10" s="452"/>
      <c r="P10" s="452"/>
      <c r="Q10" s="453"/>
      <c r="R10" s="479">
        <v>6511</v>
      </c>
      <c r="S10" s="480"/>
      <c r="T10" s="480"/>
      <c r="U10" s="480"/>
      <c r="V10" s="481"/>
      <c r="W10" s="416"/>
      <c r="X10" s="417"/>
      <c r="Y10" s="417"/>
      <c r="Z10" s="417"/>
      <c r="AA10" s="417"/>
      <c r="AB10" s="417"/>
      <c r="AC10" s="417"/>
      <c r="AD10" s="417"/>
      <c r="AE10" s="417"/>
      <c r="AF10" s="417"/>
      <c r="AG10" s="417"/>
      <c r="AH10" s="417"/>
      <c r="AI10" s="417"/>
      <c r="AJ10" s="417"/>
      <c r="AK10" s="417"/>
      <c r="AL10" s="420"/>
      <c r="AM10" s="451" t="s">
        <v>118</v>
      </c>
      <c r="AN10" s="452"/>
      <c r="AO10" s="452"/>
      <c r="AP10" s="452"/>
      <c r="AQ10" s="452"/>
      <c r="AR10" s="452"/>
      <c r="AS10" s="452"/>
      <c r="AT10" s="453"/>
      <c r="AU10" s="454" t="s">
        <v>119</v>
      </c>
      <c r="AV10" s="455"/>
      <c r="AW10" s="455"/>
      <c r="AX10" s="455"/>
      <c r="AY10" s="456" t="s">
        <v>120</v>
      </c>
      <c r="AZ10" s="457"/>
      <c r="BA10" s="457"/>
      <c r="BB10" s="457"/>
      <c r="BC10" s="457"/>
      <c r="BD10" s="457"/>
      <c r="BE10" s="457"/>
      <c r="BF10" s="457"/>
      <c r="BG10" s="457"/>
      <c r="BH10" s="457"/>
      <c r="BI10" s="457"/>
      <c r="BJ10" s="457"/>
      <c r="BK10" s="457"/>
      <c r="BL10" s="457"/>
      <c r="BM10" s="458"/>
      <c r="BN10" s="459">
        <v>73941</v>
      </c>
      <c r="BO10" s="460"/>
      <c r="BP10" s="460"/>
      <c r="BQ10" s="460"/>
      <c r="BR10" s="460"/>
      <c r="BS10" s="460"/>
      <c r="BT10" s="460"/>
      <c r="BU10" s="461"/>
      <c r="BV10" s="459">
        <v>639</v>
      </c>
      <c r="BW10" s="460"/>
      <c r="BX10" s="460"/>
      <c r="BY10" s="460"/>
      <c r="BZ10" s="460"/>
      <c r="CA10" s="460"/>
      <c r="CB10" s="460"/>
      <c r="CC10" s="461"/>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1" t="s">
        <v>124</v>
      </c>
      <c r="AN11" s="452"/>
      <c r="AO11" s="452"/>
      <c r="AP11" s="452"/>
      <c r="AQ11" s="452"/>
      <c r="AR11" s="452"/>
      <c r="AS11" s="452"/>
      <c r="AT11" s="453"/>
      <c r="AU11" s="454" t="s">
        <v>114</v>
      </c>
      <c r="AV11" s="455"/>
      <c r="AW11" s="455"/>
      <c r="AX11" s="455"/>
      <c r="AY11" s="456" t="s">
        <v>125</v>
      </c>
      <c r="AZ11" s="457"/>
      <c r="BA11" s="457"/>
      <c r="BB11" s="457"/>
      <c r="BC11" s="457"/>
      <c r="BD11" s="457"/>
      <c r="BE11" s="457"/>
      <c r="BF11" s="457"/>
      <c r="BG11" s="457"/>
      <c r="BH11" s="457"/>
      <c r="BI11" s="457"/>
      <c r="BJ11" s="457"/>
      <c r="BK11" s="457"/>
      <c r="BL11" s="457"/>
      <c r="BM11" s="458"/>
      <c r="BN11" s="459">
        <v>0</v>
      </c>
      <c r="BO11" s="460"/>
      <c r="BP11" s="460"/>
      <c r="BQ11" s="460"/>
      <c r="BR11" s="460"/>
      <c r="BS11" s="460"/>
      <c r="BT11" s="460"/>
      <c r="BU11" s="461"/>
      <c r="BV11" s="459">
        <v>0</v>
      </c>
      <c r="BW11" s="460"/>
      <c r="BX11" s="460"/>
      <c r="BY11" s="460"/>
      <c r="BZ11" s="460"/>
      <c r="CA11" s="460"/>
      <c r="CB11" s="460"/>
      <c r="CC11" s="461"/>
      <c r="CD11" s="462" t="s">
        <v>126</v>
      </c>
      <c r="CE11" s="463"/>
      <c r="CF11" s="463"/>
      <c r="CG11" s="463"/>
      <c r="CH11" s="463"/>
      <c r="CI11" s="463"/>
      <c r="CJ11" s="463"/>
      <c r="CK11" s="463"/>
      <c r="CL11" s="463"/>
      <c r="CM11" s="463"/>
      <c r="CN11" s="463"/>
      <c r="CO11" s="463"/>
      <c r="CP11" s="463"/>
      <c r="CQ11" s="463"/>
      <c r="CR11" s="463"/>
      <c r="CS11" s="464"/>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c r="A12" s="186"/>
      <c r="B12" s="488" t="s">
        <v>129</v>
      </c>
      <c r="C12" s="489"/>
      <c r="D12" s="489"/>
      <c r="E12" s="489"/>
      <c r="F12" s="489"/>
      <c r="G12" s="489"/>
      <c r="H12" s="489"/>
      <c r="I12" s="489"/>
      <c r="J12" s="489"/>
      <c r="K12" s="490"/>
      <c r="L12" s="497" t="s">
        <v>130</v>
      </c>
      <c r="M12" s="498"/>
      <c r="N12" s="498"/>
      <c r="O12" s="498"/>
      <c r="P12" s="498"/>
      <c r="Q12" s="499"/>
      <c r="R12" s="500">
        <v>5860</v>
      </c>
      <c r="S12" s="501"/>
      <c r="T12" s="501"/>
      <c r="U12" s="501"/>
      <c r="V12" s="502"/>
      <c r="W12" s="503" t="s">
        <v>1</v>
      </c>
      <c r="X12" s="455"/>
      <c r="Y12" s="455"/>
      <c r="Z12" s="455"/>
      <c r="AA12" s="455"/>
      <c r="AB12" s="504"/>
      <c r="AC12" s="454" t="s">
        <v>131</v>
      </c>
      <c r="AD12" s="455"/>
      <c r="AE12" s="455"/>
      <c r="AF12" s="455"/>
      <c r="AG12" s="504"/>
      <c r="AH12" s="454" t="s">
        <v>132</v>
      </c>
      <c r="AI12" s="455"/>
      <c r="AJ12" s="455"/>
      <c r="AK12" s="455"/>
      <c r="AL12" s="505"/>
      <c r="AM12" s="451" t="s">
        <v>133</v>
      </c>
      <c r="AN12" s="452"/>
      <c r="AO12" s="452"/>
      <c r="AP12" s="452"/>
      <c r="AQ12" s="452"/>
      <c r="AR12" s="452"/>
      <c r="AS12" s="452"/>
      <c r="AT12" s="453"/>
      <c r="AU12" s="454" t="s">
        <v>134</v>
      </c>
      <c r="AV12" s="455"/>
      <c r="AW12" s="455"/>
      <c r="AX12" s="455"/>
      <c r="AY12" s="456" t="s">
        <v>135</v>
      </c>
      <c r="AZ12" s="457"/>
      <c r="BA12" s="457"/>
      <c r="BB12" s="457"/>
      <c r="BC12" s="457"/>
      <c r="BD12" s="457"/>
      <c r="BE12" s="457"/>
      <c r="BF12" s="457"/>
      <c r="BG12" s="457"/>
      <c r="BH12" s="457"/>
      <c r="BI12" s="457"/>
      <c r="BJ12" s="457"/>
      <c r="BK12" s="457"/>
      <c r="BL12" s="457"/>
      <c r="BM12" s="458"/>
      <c r="BN12" s="459">
        <v>0</v>
      </c>
      <c r="BO12" s="460"/>
      <c r="BP12" s="460"/>
      <c r="BQ12" s="460"/>
      <c r="BR12" s="460"/>
      <c r="BS12" s="460"/>
      <c r="BT12" s="460"/>
      <c r="BU12" s="461"/>
      <c r="BV12" s="459">
        <v>1111090</v>
      </c>
      <c r="BW12" s="460"/>
      <c r="BX12" s="460"/>
      <c r="BY12" s="460"/>
      <c r="BZ12" s="460"/>
      <c r="CA12" s="460"/>
      <c r="CB12" s="460"/>
      <c r="CC12" s="461"/>
      <c r="CD12" s="462" t="s">
        <v>136</v>
      </c>
      <c r="CE12" s="463"/>
      <c r="CF12" s="463"/>
      <c r="CG12" s="463"/>
      <c r="CH12" s="463"/>
      <c r="CI12" s="463"/>
      <c r="CJ12" s="463"/>
      <c r="CK12" s="463"/>
      <c r="CL12" s="463"/>
      <c r="CM12" s="463"/>
      <c r="CN12" s="463"/>
      <c r="CO12" s="463"/>
      <c r="CP12" s="463"/>
      <c r="CQ12" s="463"/>
      <c r="CR12" s="463"/>
      <c r="CS12" s="464"/>
      <c r="CT12" s="468" t="s">
        <v>127</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137</v>
      </c>
      <c r="N13" s="517"/>
      <c r="O13" s="517"/>
      <c r="P13" s="517"/>
      <c r="Q13" s="518"/>
      <c r="R13" s="509">
        <v>5801</v>
      </c>
      <c r="S13" s="510"/>
      <c r="T13" s="510"/>
      <c r="U13" s="510"/>
      <c r="V13" s="511"/>
      <c r="W13" s="438" t="s">
        <v>138</v>
      </c>
      <c r="X13" s="439"/>
      <c r="Y13" s="439"/>
      <c r="Z13" s="439"/>
      <c r="AA13" s="439"/>
      <c r="AB13" s="429"/>
      <c r="AC13" s="479">
        <v>1887</v>
      </c>
      <c r="AD13" s="480"/>
      <c r="AE13" s="480"/>
      <c r="AF13" s="480"/>
      <c r="AG13" s="519"/>
      <c r="AH13" s="479">
        <v>2042</v>
      </c>
      <c r="AI13" s="480"/>
      <c r="AJ13" s="480"/>
      <c r="AK13" s="480"/>
      <c r="AL13" s="481"/>
      <c r="AM13" s="451" t="s">
        <v>139</v>
      </c>
      <c r="AN13" s="452"/>
      <c r="AO13" s="452"/>
      <c r="AP13" s="452"/>
      <c r="AQ13" s="452"/>
      <c r="AR13" s="452"/>
      <c r="AS13" s="452"/>
      <c r="AT13" s="453"/>
      <c r="AU13" s="454" t="s">
        <v>134</v>
      </c>
      <c r="AV13" s="455"/>
      <c r="AW13" s="455"/>
      <c r="AX13" s="455"/>
      <c r="AY13" s="456" t="s">
        <v>140</v>
      </c>
      <c r="AZ13" s="457"/>
      <c r="BA13" s="457"/>
      <c r="BB13" s="457"/>
      <c r="BC13" s="457"/>
      <c r="BD13" s="457"/>
      <c r="BE13" s="457"/>
      <c r="BF13" s="457"/>
      <c r="BG13" s="457"/>
      <c r="BH13" s="457"/>
      <c r="BI13" s="457"/>
      <c r="BJ13" s="457"/>
      <c r="BK13" s="457"/>
      <c r="BL13" s="457"/>
      <c r="BM13" s="458"/>
      <c r="BN13" s="459">
        <v>93769</v>
      </c>
      <c r="BO13" s="460"/>
      <c r="BP13" s="460"/>
      <c r="BQ13" s="460"/>
      <c r="BR13" s="460"/>
      <c r="BS13" s="460"/>
      <c r="BT13" s="460"/>
      <c r="BU13" s="461"/>
      <c r="BV13" s="459">
        <v>-1114401</v>
      </c>
      <c r="BW13" s="460"/>
      <c r="BX13" s="460"/>
      <c r="BY13" s="460"/>
      <c r="BZ13" s="460"/>
      <c r="CA13" s="460"/>
      <c r="CB13" s="460"/>
      <c r="CC13" s="461"/>
      <c r="CD13" s="462" t="s">
        <v>141</v>
      </c>
      <c r="CE13" s="463"/>
      <c r="CF13" s="463"/>
      <c r="CG13" s="463"/>
      <c r="CH13" s="463"/>
      <c r="CI13" s="463"/>
      <c r="CJ13" s="463"/>
      <c r="CK13" s="463"/>
      <c r="CL13" s="463"/>
      <c r="CM13" s="463"/>
      <c r="CN13" s="463"/>
      <c r="CO13" s="463"/>
      <c r="CP13" s="463"/>
      <c r="CQ13" s="463"/>
      <c r="CR13" s="463"/>
      <c r="CS13" s="464"/>
      <c r="CT13" s="425">
        <v>10.9</v>
      </c>
      <c r="CU13" s="426"/>
      <c r="CV13" s="426"/>
      <c r="CW13" s="426"/>
      <c r="CX13" s="426"/>
      <c r="CY13" s="426"/>
      <c r="CZ13" s="426"/>
      <c r="DA13" s="427"/>
      <c r="DB13" s="425">
        <v>10.7</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142</v>
      </c>
      <c r="M14" s="507"/>
      <c r="N14" s="507"/>
      <c r="O14" s="507"/>
      <c r="P14" s="507"/>
      <c r="Q14" s="508"/>
      <c r="R14" s="509">
        <v>5997</v>
      </c>
      <c r="S14" s="510"/>
      <c r="T14" s="510"/>
      <c r="U14" s="510"/>
      <c r="V14" s="511"/>
      <c r="W14" s="418"/>
      <c r="X14" s="419"/>
      <c r="Y14" s="419"/>
      <c r="Z14" s="419"/>
      <c r="AA14" s="419"/>
      <c r="AB14" s="408"/>
      <c r="AC14" s="512">
        <v>50.4</v>
      </c>
      <c r="AD14" s="513"/>
      <c r="AE14" s="513"/>
      <c r="AF14" s="513"/>
      <c r="AG14" s="514"/>
      <c r="AH14" s="512">
        <v>50.8</v>
      </c>
      <c r="AI14" s="513"/>
      <c r="AJ14" s="513"/>
      <c r="AK14" s="513"/>
      <c r="AL14" s="515"/>
      <c r="AM14" s="451"/>
      <c r="AN14" s="452"/>
      <c r="AO14" s="452"/>
      <c r="AP14" s="452"/>
      <c r="AQ14" s="452"/>
      <c r="AR14" s="452"/>
      <c r="AS14" s="452"/>
      <c r="AT14" s="453"/>
      <c r="AU14" s="454"/>
      <c r="AV14" s="455"/>
      <c r="AW14" s="455"/>
      <c r="AX14" s="455"/>
      <c r="AY14" s="456"/>
      <c r="AZ14" s="457"/>
      <c r="BA14" s="457"/>
      <c r="BB14" s="457"/>
      <c r="BC14" s="457"/>
      <c r="BD14" s="457"/>
      <c r="BE14" s="457"/>
      <c r="BF14" s="457"/>
      <c r="BG14" s="457"/>
      <c r="BH14" s="457"/>
      <c r="BI14" s="457"/>
      <c r="BJ14" s="457"/>
      <c r="BK14" s="457"/>
      <c r="BL14" s="457"/>
      <c r="BM14" s="458"/>
      <c r="BN14" s="459"/>
      <c r="BO14" s="460"/>
      <c r="BP14" s="460"/>
      <c r="BQ14" s="460"/>
      <c r="BR14" s="460"/>
      <c r="BS14" s="460"/>
      <c r="BT14" s="460"/>
      <c r="BU14" s="461"/>
      <c r="BV14" s="459"/>
      <c r="BW14" s="460"/>
      <c r="BX14" s="460"/>
      <c r="BY14" s="460"/>
      <c r="BZ14" s="460"/>
      <c r="CA14" s="460"/>
      <c r="CB14" s="460"/>
      <c r="CC14" s="461"/>
      <c r="CD14" s="520" t="s">
        <v>143</v>
      </c>
      <c r="CE14" s="521"/>
      <c r="CF14" s="521"/>
      <c r="CG14" s="521"/>
      <c r="CH14" s="521"/>
      <c r="CI14" s="521"/>
      <c r="CJ14" s="521"/>
      <c r="CK14" s="521"/>
      <c r="CL14" s="521"/>
      <c r="CM14" s="521"/>
      <c r="CN14" s="521"/>
      <c r="CO14" s="521"/>
      <c r="CP14" s="521"/>
      <c r="CQ14" s="521"/>
      <c r="CR14" s="521"/>
      <c r="CS14" s="522"/>
      <c r="CT14" s="523">
        <v>28.9</v>
      </c>
      <c r="CU14" s="524"/>
      <c r="CV14" s="524"/>
      <c r="CW14" s="524"/>
      <c r="CX14" s="524"/>
      <c r="CY14" s="524"/>
      <c r="CZ14" s="524"/>
      <c r="DA14" s="525"/>
      <c r="DB14" s="523">
        <v>43.8</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137</v>
      </c>
      <c r="N15" s="517"/>
      <c r="O15" s="517"/>
      <c r="P15" s="517"/>
      <c r="Q15" s="518"/>
      <c r="R15" s="509">
        <v>5935</v>
      </c>
      <c r="S15" s="510"/>
      <c r="T15" s="510"/>
      <c r="U15" s="510"/>
      <c r="V15" s="511"/>
      <c r="W15" s="438" t="s">
        <v>144</v>
      </c>
      <c r="X15" s="439"/>
      <c r="Y15" s="439"/>
      <c r="Z15" s="439"/>
      <c r="AA15" s="439"/>
      <c r="AB15" s="429"/>
      <c r="AC15" s="479">
        <v>613</v>
      </c>
      <c r="AD15" s="480"/>
      <c r="AE15" s="480"/>
      <c r="AF15" s="480"/>
      <c r="AG15" s="519"/>
      <c r="AH15" s="479">
        <v>654</v>
      </c>
      <c r="AI15" s="480"/>
      <c r="AJ15" s="480"/>
      <c r="AK15" s="480"/>
      <c r="AL15" s="481"/>
      <c r="AM15" s="451"/>
      <c r="AN15" s="452"/>
      <c r="AO15" s="452"/>
      <c r="AP15" s="452"/>
      <c r="AQ15" s="452"/>
      <c r="AR15" s="452"/>
      <c r="AS15" s="452"/>
      <c r="AT15" s="453"/>
      <c r="AU15" s="454"/>
      <c r="AV15" s="455"/>
      <c r="AW15" s="455"/>
      <c r="AX15" s="455"/>
      <c r="AY15" s="388" t="s">
        <v>145</v>
      </c>
      <c r="AZ15" s="389"/>
      <c r="BA15" s="389"/>
      <c r="BB15" s="389"/>
      <c r="BC15" s="389"/>
      <c r="BD15" s="389"/>
      <c r="BE15" s="389"/>
      <c r="BF15" s="389"/>
      <c r="BG15" s="389"/>
      <c r="BH15" s="389"/>
      <c r="BI15" s="389"/>
      <c r="BJ15" s="389"/>
      <c r="BK15" s="389"/>
      <c r="BL15" s="389"/>
      <c r="BM15" s="390"/>
      <c r="BN15" s="391">
        <v>835093</v>
      </c>
      <c r="BO15" s="392"/>
      <c r="BP15" s="392"/>
      <c r="BQ15" s="392"/>
      <c r="BR15" s="392"/>
      <c r="BS15" s="392"/>
      <c r="BT15" s="392"/>
      <c r="BU15" s="393"/>
      <c r="BV15" s="391">
        <v>802937</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147</v>
      </c>
      <c r="M16" s="529"/>
      <c r="N16" s="529"/>
      <c r="O16" s="529"/>
      <c r="P16" s="529"/>
      <c r="Q16" s="530"/>
      <c r="R16" s="531" t="s">
        <v>148</v>
      </c>
      <c r="S16" s="532"/>
      <c r="T16" s="532"/>
      <c r="U16" s="532"/>
      <c r="V16" s="533"/>
      <c r="W16" s="418"/>
      <c r="X16" s="419"/>
      <c r="Y16" s="419"/>
      <c r="Z16" s="419"/>
      <c r="AA16" s="419"/>
      <c r="AB16" s="408"/>
      <c r="AC16" s="512">
        <v>16.399999999999999</v>
      </c>
      <c r="AD16" s="513"/>
      <c r="AE16" s="513"/>
      <c r="AF16" s="513"/>
      <c r="AG16" s="514"/>
      <c r="AH16" s="512">
        <v>16.3</v>
      </c>
      <c r="AI16" s="513"/>
      <c r="AJ16" s="513"/>
      <c r="AK16" s="513"/>
      <c r="AL16" s="515"/>
      <c r="AM16" s="451"/>
      <c r="AN16" s="452"/>
      <c r="AO16" s="452"/>
      <c r="AP16" s="452"/>
      <c r="AQ16" s="452"/>
      <c r="AR16" s="452"/>
      <c r="AS16" s="452"/>
      <c r="AT16" s="453"/>
      <c r="AU16" s="454"/>
      <c r="AV16" s="455"/>
      <c r="AW16" s="455"/>
      <c r="AX16" s="455"/>
      <c r="AY16" s="456" t="s">
        <v>149</v>
      </c>
      <c r="AZ16" s="457"/>
      <c r="BA16" s="457"/>
      <c r="BB16" s="457"/>
      <c r="BC16" s="457"/>
      <c r="BD16" s="457"/>
      <c r="BE16" s="457"/>
      <c r="BF16" s="457"/>
      <c r="BG16" s="457"/>
      <c r="BH16" s="457"/>
      <c r="BI16" s="457"/>
      <c r="BJ16" s="457"/>
      <c r="BK16" s="457"/>
      <c r="BL16" s="457"/>
      <c r="BM16" s="458"/>
      <c r="BN16" s="459">
        <v>3794758</v>
      </c>
      <c r="BO16" s="460"/>
      <c r="BP16" s="460"/>
      <c r="BQ16" s="460"/>
      <c r="BR16" s="460"/>
      <c r="BS16" s="460"/>
      <c r="BT16" s="460"/>
      <c r="BU16" s="461"/>
      <c r="BV16" s="459">
        <v>3916057</v>
      </c>
      <c r="BW16" s="460"/>
      <c r="BX16" s="460"/>
      <c r="BY16" s="460"/>
      <c r="BZ16" s="460"/>
      <c r="CA16" s="460"/>
      <c r="CB16" s="460"/>
      <c r="CC16" s="461"/>
      <c r="CD16" s="200"/>
      <c r="CE16" s="537"/>
      <c r="CF16" s="537"/>
      <c r="CG16" s="537"/>
      <c r="CH16" s="537"/>
      <c r="CI16" s="537"/>
      <c r="CJ16" s="537"/>
      <c r="CK16" s="537"/>
      <c r="CL16" s="537"/>
      <c r="CM16" s="537"/>
      <c r="CN16" s="537"/>
      <c r="CO16" s="537"/>
      <c r="CP16" s="537"/>
      <c r="CQ16" s="537"/>
      <c r="CR16" s="537"/>
      <c r="CS16" s="538"/>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4" t="s">
        <v>150</v>
      </c>
      <c r="N17" s="535"/>
      <c r="O17" s="535"/>
      <c r="P17" s="535"/>
      <c r="Q17" s="536"/>
      <c r="R17" s="531" t="s">
        <v>151</v>
      </c>
      <c r="S17" s="532"/>
      <c r="T17" s="532"/>
      <c r="U17" s="532"/>
      <c r="V17" s="533"/>
      <c r="W17" s="438" t="s">
        <v>152</v>
      </c>
      <c r="X17" s="439"/>
      <c r="Y17" s="439"/>
      <c r="Z17" s="439"/>
      <c r="AA17" s="439"/>
      <c r="AB17" s="429"/>
      <c r="AC17" s="479">
        <v>1243</v>
      </c>
      <c r="AD17" s="480"/>
      <c r="AE17" s="480"/>
      <c r="AF17" s="480"/>
      <c r="AG17" s="519"/>
      <c r="AH17" s="479">
        <v>1322</v>
      </c>
      <c r="AI17" s="480"/>
      <c r="AJ17" s="480"/>
      <c r="AK17" s="480"/>
      <c r="AL17" s="481"/>
      <c r="AM17" s="451"/>
      <c r="AN17" s="452"/>
      <c r="AO17" s="452"/>
      <c r="AP17" s="452"/>
      <c r="AQ17" s="452"/>
      <c r="AR17" s="452"/>
      <c r="AS17" s="452"/>
      <c r="AT17" s="453"/>
      <c r="AU17" s="454"/>
      <c r="AV17" s="455"/>
      <c r="AW17" s="455"/>
      <c r="AX17" s="455"/>
      <c r="AY17" s="456" t="s">
        <v>153</v>
      </c>
      <c r="AZ17" s="457"/>
      <c r="BA17" s="457"/>
      <c r="BB17" s="457"/>
      <c r="BC17" s="457"/>
      <c r="BD17" s="457"/>
      <c r="BE17" s="457"/>
      <c r="BF17" s="457"/>
      <c r="BG17" s="457"/>
      <c r="BH17" s="457"/>
      <c r="BI17" s="457"/>
      <c r="BJ17" s="457"/>
      <c r="BK17" s="457"/>
      <c r="BL17" s="457"/>
      <c r="BM17" s="458"/>
      <c r="BN17" s="459">
        <v>1041654</v>
      </c>
      <c r="BO17" s="460"/>
      <c r="BP17" s="460"/>
      <c r="BQ17" s="460"/>
      <c r="BR17" s="460"/>
      <c r="BS17" s="460"/>
      <c r="BT17" s="460"/>
      <c r="BU17" s="461"/>
      <c r="BV17" s="459">
        <v>1011402</v>
      </c>
      <c r="BW17" s="460"/>
      <c r="BX17" s="460"/>
      <c r="BY17" s="460"/>
      <c r="BZ17" s="460"/>
      <c r="CA17" s="460"/>
      <c r="CB17" s="460"/>
      <c r="CC17" s="461"/>
      <c r="CD17" s="200"/>
      <c r="CE17" s="537"/>
      <c r="CF17" s="537"/>
      <c r="CG17" s="537"/>
      <c r="CH17" s="537"/>
      <c r="CI17" s="537"/>
      <c r="CJ17" s="537"/>
      <c r="CK17" s="537"/>
      <c r="CL17" s="537"/>
      <c r="CM17" s="537"/>
      <c r="CN17" s="537"/>
      <c r="CO17" s="537"/>
      <c r="CP17" s="537"/>
      <c r="CQ17" s="537"/>
      <c r="CR17" s="537"/>
      <c r="CS17" s="538"/>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154</v>
      </c>
      <c r="C18" s="471"/>
      <c r="D18" s="471"/>
      <c r="E18" s="540"/>
      <c r="F18" s="540"/>
      <c r="G18" s="540"/>
      <c r="H18" s="540"/>
      <c r="I18" s="540"/>
      <c r="J18" s="540"/>
      <c r="K18" s="540"/>
      <c r="L18" s="541">
        <v>423.63</v>
      </c>
      <c r="M18" s="541"/>
      <c r="N18" s="541"/>
      <c r="O18" s="541"/>
      <c r="P18" s="541"/>
      <c r="Q18" s="541"/>
      <c r="R18" s="542"/>
      <c r="S18" s="542"/>
      <c r="T18" s="542"/>
      <c r="U18" s="542"/>
      <c r="V18" s="543"/>
      <c r="W18" s="440"/>
      <c r="X18" s="441"/>
      <c r="Y18" s="441"/>
      <c r="Z18" s="441"/>
      <c r="AA18" s="441"/>
      <c r="AB18" s="432"/>
      <c r="AC18" s="544">
        <v>33.200000000000003</v>
      </c>
      <c r="AD18" s="545"/>
      <c r="AE18" s="545"/>
      <c r="AF18" s="545"/>
      <c r="AG18" s="546"/>
      <c r="AH18" s="544">
        <v>32.9</v>
      </c>
      <c r="AI18" s="545"/>
      <c r="AJ18" s="545"/>
      <c r="AK18" s="545"/>
      <c r="AL18" s="547"/>
      <c r="AM18" s="451"/>
      <c r="AN18" s="452"/>
      <c r="AO18" s="452"/>
      <c r="AP18" s="452"/>
      <c r="AQ18" s="452"/>
      <c r="AR18" s="452"/>
      <c r="AS18" s="452"/>
      <c r="AT18" s="453"/>
      <c r="AU18" s="454"/>
      <c r="AV18" s="455"/>
      <c r="AW18" s="455"/>
      <c r="AX18" s="455"/>
      <c r="AY18" s="456" t="s">
        <v>155</v>
      </c>
      <c r="AZ18" s="457"/>
      <c r="BA18" s="457"/>
      <c r="BB18" s="457"/>
      <c r="BC18" s="457"/>
      <c r="BD18" s="457"/>
      <c r="BE18" s="457"/>
      <c r="BF18" s="457"/>
      <c r="BG18" s="457"/>
      <c r="BH18" s="457"/>
      <c r="BI18" s="457"/>
      <c r="BJ18" s="457"/>
      <c r="BK18" s="457"/>
      <c r="BL18" s="457"/>
      <c r="BM18" s="458"/>
      <c r="BN18" s="459">
        <v>3430770</v>
      </c>
      <c r="BO18" s="460"/>
      <c r="BP18" s="460"/>
      <c r="BQ18" s="460"/>
      <c r="BR18" s="460"/>
      <c r="BS18" s="460"/>
      <c r="BT18" s="460"/>
      <c r="BU18" s="461"/>
      <c r="BV18" s="459">
        <v>3678412</v>
      </c>
      <c r="BW18" s="460"/>
      <c r="BX18" s="460"/>
      <c r="BY18" s="460"/>
      <c r="BZ18" s="460"/>
      <c r="CA18" s="460"/>
      <c r="CB18" s="460"/>
      <c r="CC18" s="461"/>
      <c r="CD18" s="200"/>
      <c r="CE18" s="537"/>
      <c r="CF18" s="537"/>
      <c r="CG18" s="537"/>
      <c r="CH18" s="537"/>
      <c r="CI18" s="537"/>
      <c r="CJ18" s="537"/>
      <c r="CK18" s="537"/>
      <c r="CL18" s="537"/>
      <c r="CM18" s="537"/>
      <c r="CN18" s="537"/>
      <c r="CO18" s="537"/>
      <c r="CP18" s="537"/>
      <c r="CQ18" s="537"/>
      <c r="CR18" s="537"/>
      <c r="CS18" s="538"/>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156</v>
      </c>
      <c r="C19" s="471"/>
      <c r="D19" s="471"/>
      <c r="E19" s="540"/>
      <c r="F19" s="540"/>
      <c r="G19" s="540"/>
      <c r="H19" s="540"/>
      <c r="I19" s="540"/>
      <c r="J19" s="540"/>
      <c r="K19" s="540"/>
      <c r="L19" s="548">
        <v>14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1"/>
      <c r="AN19" s="452"/>
      <c r="AO19" s="452"/>
      <c r="AP19" s="452"/>
      <c r="AQ19" s="452"/>
      <c r="AR19" s="452"/>
      <c r="AS19" s="452"/>
      <c r="AT19" s="453"/>
      <c r="AU19" s="454"/>
      <c r="AV19" s="455"/>
      <c r="AW19" s="455"/>
      <c r="AX19" s="455"/>
      <c r="AY19" s="456" t="s">
        <v>157</v>
      </c>
      <c r="AZ19" s="457"/>
      <c r="BA19" s="457"/>
      <c r="BB19" s="457"/>
      <c r="BC19" s="457"/>
      <c r="BD19" s="457"/>
      <c r="BE19" s="457"/>
      <c r="BF19" s="457"/>
      <c r="BG19" s="457"/>
      <c r="BH19" s="457"/>
      <c r="BI19" s="457"/>
      <c r="BJ19" s="457"/>
      <c r="BK19" s="457"/>
      <c r="BL19" s="457"/>
      <c r="BM19" s="458"/>
      <c r="BN19" s="459">
        <v>4774961</v>
      </c>
      <c r="BO19" s="460"/>
      <c r="BP19" s="460"/>
      <c r="BQ19" s="460"/>
      <c r="BR19" s="460"/>
      <c r="BS19" s="460"/>
      <c r="BT19" s="460"/>
      <c r="BU19" s="461"/>
      <c r="BV19" s="459">
        <v>6154978</v>
      </c>
      <c r="BW19" s="460"/>
      <c r="BX19" s="460"/>
      <c r="BY19" s="460"/>
      <c r="BZ19" s="460"/>
      <c r="CA19" s="460"/>
      <c r="CB19" s="460"/>
      <c r="CC19" s="461"/>
      <c r="CD19" s="200"/>
      <c r="CE19" s="537"/>
      <c r="CF19" s="537"/>
      <c r="CG19" s="537"/>
      <c r="CH19" s="537"/>
      <c r="CI19" s="537"/>
      <c r="CJ19" s="537"/>
      <c r="CK19" s="537"/>
      <c r="CL19" s="537"/>
      <c r="CM19" s="537"/>
      <c r="CN19" s="537"/>
      <c r="CO19" s="537"/>
      <c r="CP19" s="537"/>
      <c r="CQ19" s="537"/>
      <c r="CR19" s="537"/>
      <c r="CS19" s="538"/>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158</v>
      </c>
      <c r="C20" s="471"/>
      <c r="D20" s="471"/>
      <c r="E20" s="540"/>
      <c r="F20" s="540"/>
      <c r="G20" s="540"/>
      <c r="H20" s="540"/>
      <c r="I20" s="540"/>
      <c r="J20" s="540"/>
      <c r="K20" s="540"/>
      <c r="L20" s="548">
        <v>2325</v>
      </c>
      <c r="M20" s="548"/>
      <c r="N20" s="548"/>
      <c r="O20" s="548"/>
      <c r="P20" s="548"/>
      <c r="Q20" s="548"/>
      <c r="R20" s="549"/>
      <c r="S20" s="549"/>
      <c r="T20" s="549"/>
      <c r="U20" s="549"/>
      <c r="V20" s="550"/>
      <c r="W20" s="440"/>
      <c r="X20" s="441"/>
      <c r="Y20" s="441"/>
      <c r="Z20" s="441"/>
      <c r="AA20" s="441"/>
      <c r="AB20" s="441"/>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56"/>
      <c r="AZ20" s="457"/>
      <c r="BA20" s="457"/>
      <c r="BB20" s="457"/>
      <c r="BC20" s="457"/>
      <c r="BD20" s="457"/>
      <c r="BE20" s="457"/>
      <c r="BF20" s="457"/>
      <c r="BG20" s="457"/>
      <c r="BH20" s="457"/>
      <c r="BI20" s="457"/>
      <c r="BJ20" s="457"/>
      <c r="BK20" s="457"/>
      <c r="BL20" s="457"/>
      <c r="BM20" s="458"/>
      <c r="BN20" s="459"/>
      <c r="BO20" s="460"/>
      <c r="BP20" s="460"/>
      <c r="BQ20" s="460"/>
      <c r="BR20" s="460"/>
      <c r="BS20" s="460"/>
      <c r="BT20" s="460"/>
      <c r="BU20" s="461"/>
      <c r="BV20" s="459"/>
      <c r="BW20" s="460"/>
      <c r="BX20" s="460"/>
      <c r="BY20" s="460"/>
      <c r="BZ20" s="460"/>
      <c r="CA20" s="460"/>
      <c r="CB20" s="460"/>
      <c r="CC20" s="461"/>
      <c r="CD20" s="200"/>
      <c r="CE20" s="537"/>
      <c r="CF20" s="537"/>
      <c r="CG20" s="537"/>
      <c r="CH20" s="537"/>
      <c r="CI20" s="537"/>
      <c r="CJ20" s="537"/>
      <c r="CK20" s="537"/>
      <c r="CL20" s="537"/>
      <c r="CM20" s="537"/>
      <c r="CN20" s="537"/>
      <c r="CO20" s="537"/>
      <c r="CP20" s="537"/>
      <c r="CQ20" s="537"/>
      <c r="CR20" s="537"/>
      <c r="CS20" s="538"/>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6"/>
      <c r="AZ21" s="457"/>
      <c r="BA21" s="457"/>
      <c r="BB21" s="457"/>
      <c r="BC21" s="457"/>
      <c r="BD21" s="457"/>
      <c r="BE21" s="457"/>
      <c r="BF21" s="457"/>
      <c r="BG21" s="457"/>
      <c r="BH21" s="457"/>
      <c r="BI21" s="457"/>
      <c r="BJ21" s="457"/>
      <c r="BK21" s="457"/>
      <c r="BL21" s="457"/>
      <c r="BM21" s="458"/>
      <c r="BN21" s="459"/>
      <c r="BO21" s="460"/>
      <c r="BP21" s="460"/>
      <c r="BQ21" s="460"/>
      <c r="BR21" s="460"/>
      <c r="BS21" s="460"/>
      <c r="BT21" s="460"/>
      <c r="BU21" s="461"/>
      <c r="BV21" s="459"/>
      <c r="BW21" s="460"/>
      <c r="BX21" s="460"/>
      <c r="BY21" s="460"/>
      <c r="BZ21" s="460"/>
      <c r="CA21" s="460"/>
      <c r="CB21" s="460"/>
      <c r="CC21" s="461"/>
      <c r="CD21" s="200"/>
      <c r="CE21" s="537"/>
      <c r="CF21" s="537"/>
      <c r="CG21" s="537"/>
      <c r="CH21" s="537"/>
      <c r="CI21" s="537"/>
      <c r="CJ21" s="537"/>
      <c r="CK21" s="537"/>
      <c r="CL21" s="537"/>
      <c r="CM21" s="537"/>
      <c r="CN21" s="537"/>
      <c r="CO21" s="537"/>
      <c r="CP21" s="537"/>
      <c r="CQ21" s="537"/>
      <c r="CR21" s="537"/>
      <c r="CS21" s="538"/>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160</v>
      </c>
      <c r="C22" s="563"/>
      <c r="D22" s="564"/>
      <c r="E22" s="434" t="s">
        <v>1</v>
      </c>
      <c r="F22" s="439"/>
      <c r="G22" s="439"/>
      <c r="H22" s="439"/>
      <c r="I22" s="439"/>
      <c r="J22" s="439"/>
      <c r="K22" s="429"/>
      <c r="L22" s="434" t="s">
        <v>161</v>
      </c>
      <c r="M22" s="439"/>
      <c r="N22" s="439"/>
      <c r="O22" s="439"/>
      <c r="P22" s="429"/>
      <c r="Q22" s="571" t="s">
        <v>162</v>
      </c>
      <c r="R22" s="572"/>
      <c r="S22" s="572"/>
      <c r="T22" s="572"/>
      <c r="U22" s="572"/>
      <c r="V22" s="573"/>
      <c r="W22" s="577" t="s">
        <v>163</v>
      </c>
      <c r="X22" s="563"/>
      <c r="Y22" s="564"/>
      <c r="Z22" s="434" t="s">
        <v>1</v>
      </c>
      <c r="AA22" s="439"/>
      <c r="AB22" s="439"/>
      <c r="AC22" s="439"/>
      <c r="AD22" s="439"/>
      <c r="AE22" s="439"/>
      <c r="AF22" s="439"/>
      <c r="AG22" s="429"/>
      <c r="AH22" s="582" t="s">
        <v>164</v>
      </c>
      <c r="AI22" s="439"/>
      <c r="AJ22" s="439"/>
      <c r="AK22" s="439"/>
      <c r="AL22" s="429"/>
      <c r="AM22" s="582" t="s">
        <v>165</v>
      </c>
      <c r="AN22" s="583"/>
      <c r="AO22" s="583"/>
      <c r="AP22" s="583"/>
      <c r="AQ22" s="583"/>
      <c r="AR22" s="584"/>
      <c r="AS22" s="571" t="s">
        <v>162</v>
      </c>
      <c r="AT22" s="572"/>
      <c r="AU22" s="572"/>
      <c r="AV22" s="572"/>
      <c r="AW22" s="572"/>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200"/>
      <c r="CE22" s="537"/>
      <c r="CF22" s="537"/>
      <c r="CG22" s="537"/>
      <c r="CH22" s="537"/>
      <c r="CI22" s="537"/>
      <c r="CJ22" s="537"/>
      <c r="CK22" s="537"/>
      <c r="CL22" s="537"/>
      <c r="CM22" s="537"/>
      <c r="CN22" s="537"/>
      <c r="CO22" s="537"/>
      <c r="CP22" s="537"/>
      <c r="CQ22" s="537"/>
      <c r="CR22" s="537"/>
      <c r="CS22" s="538"/>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85"/>
      <c r="AN23" s="586"/>
      <c r="AO23" s="586"/>
      <c r="AP23" s="586"/>
      <c r="AQ23" s="586"/>
      <c r="AR23" s="587"/>
      <c r="AS23" s="574"/>
      <c r="AT23" s="575"/>
      <c r="AU23" s="575"/>
      <c r="AV23" s="575"/>
      <c r="AW23" s="575"/>
      <c r="AX23" s="589"/>
      <c r="AY23" s="388" t="s">
        <v>166</v>
      </c>
      <c r="AZ23" s="389"/>
      <c r="BA23" s="389"/>
      <c r="BB23" s="389"/>
      <c r="BC23" s="389"/>
      <c r="BD23" s="389"/>
      <c r="BE23" s="389"/>
      <c r="BF23" s="389"/>
      <c r="BG23" s="389"/>
      <c r="BH23" s="389"/>
      <c r="BI23" s="389"/>
      <c r="BJ23" s="389"/>
      <c r="BK23" s="389"/>
      <c r="BL23" s="389"/>
      <c r="BM23" s="390"/>
      <c r="BN23" s="459">
        <v>9000170</v>
      </c>
      <c r="BO23" s="460"/>
      <c r="BP23" s="460"/>
      <c r="BQ23" s="460"/>
      <c r="BR23" s="460"/>
      <c r="BS23" s="460"/>
      <c r="BT23" s="460"/>
      <c r="BU23" s="461"/>
      <c r="BV23" s="459">
        <v>8324668</v>
      </c>
      <c r="BW23" s="460"/>
      <c r="BX23" s="460"/>
      <c r="BY23" s="460"/>
      <c r="BZ23" s="460"/>
      <c r="CA23" s="460"/>
      <c r="CB23" s="460"/>
      <c r="CC23" s="461"/>
      <c r="CD23" s="200"/>
      <c r="CE23" s="537"/>
      <c r="CF23" s="537"/>
      <c r="CG23" s="537"/>
      <c r="CH23" s="537"/>
      <c r="CI23" s="537"/>
      <c r="CJ23" s="537"/>
      <c r="CK23" s="537"/>
      <c r="CL23" s="537"/>
      <c r="CM23" s="537"/>
      <c r="CN23" s="537"/>
      <c r="CO23" s="537"/>
      <c r="CP23" s="537"/>
      <c r="CQ23" s="537"/>
      <c r="CR23" s="537"/>
      <c r="CS23" s="538"/>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167</v>
      </c>
      <c r="F24" s="452"/>
      <c r="G24" s="452"/>
      <c r="H24" s="452"/>
      <c r="I24" s="452"/>
      <c r="J24" s="452"/>
      <c r="K24" s="453"/>
      <c r="L24" s="479">
        <v>1</v>
      </c>
      <c r="M24" s="480"/>
      <c r="N24" s="480"/>
      <c r="O24" s="480"/>
      <c r="P24" s="519"/>
      <c r="Q24" s="479">
        <v>7530</v>
      </c>
      <c r="R24" s="480"/>
      <c r="S24" s="480"/>
      <c r="T24" s="480"/>
      <c r="U24" s="480"/>
      <c r="V24" s="519"/>
      <c r="W24" s="578"/>
      <c r="X24" s="566"/>
      <c r="Y24" s="567"/>
      <c r="Z24" s="478" t="s">
        <v>168</v>
      </c>
      <c r="AA24" s="452"/>
      <c r="AB24" s="452"/>
      <c r="AC24" s="452"/>
      <c r="AD24" s="452"/>
      <c r="AE24" s="452"/>
      <c r="AF24" s="452"/>
      <c r="AG24" s="453"/>
      <c r="AH24" s="479">
        <v>137</v>
      </c>
      <c r="AI24" s="480"/>
      <c r="AJ24" s="480"/>
      <c r="AK24" s="480"/>
      <c r="AL24" s="519"/>
      <c r="AM24" s="479">
        <v>404013</v>
      </c>
      <c r="AN24" s="480"/>
      <c r="AO24" s="480"/>
      <c r="AP24" s="480"/>
      <c r="AQ24" s="480"/>
      <c r="AR24" s="519"/>
      <c r="AS24" s="479">
        <v>2949</v>
      </c>
      <c r="AT24" s="480"/>
      <c r="AU24" s="480"/>
      <c r="AV24" s="480"/>
      <c r="AW24" s="480"/>
      <c r="AX24" s="481"/>
      <c r="AY24" s="590" t="s">
        <v>169</v>
      </c>
      <c r="AZ24" s="591"/>
      <c r="BA24" s="591"/>
      <c r="BB24" s="591"/>
      <c r="BC24" s="591"/>
      <c r="BD24" s="591"/>
      <c r="BE24" s="591"/>
      <c r="BF24" s="591"/>
      <c r="BG24" s="591"/>
      <c r="BH24" s="591"/>
      <c r="BI24" s="591"/>
      <c r="BJ24" s="591"/>
      <c r="BK24" s="591"/>
      <c r="BL24" s="591"/>
      <c r="BM24" s="592"/>
      <c r="BN24" s="459">
        <v>8561969</v>
      </c>
      <c r="BO24" s="460"/>
      <c r="BP24" s="460"/>
      <c r="BQ24" s="460"/>
      <c r="BR24" s="460"/>
      <c r="BS24" s="460"/>
      <c r="BT24" s="460"/>
      <c r="BU24" s="461"/>
      <c r="BV24" s="459">
        <v>7811103</v>
      </c>
      <c r="BW24" s="460"/>
      <c r="BX24" s="460"/>
      <c r="BY24" s="460"/>
      <c r="BZ24" s="460"/>
      <c r="CA24" s="460"/>
      <c r="CB24" s="460"/>
      <c r="CC24" s="461"/>
      <c r="CD24" s="200"/>
      <c r="CE24" s="537"/>
      <c r="CF24" s="537"/>
      <c r="CG24" s="537"/>
      <c r="CH24" s="537"/>
      <c r="CI24" s="537"/>
      <c r="CJ24" s="537"/>
      <c r="CK24" s="537"/>
      <c r="CL24" s="537"/>
      <c r="CM24" s="537"/>
      <c r="CN24" s="537"/>
      <c r="CO24" s="537"/>
      <c r="CP24" s="537"/>
      <c r="CQ24" s="537"/>
      <c r="CR24" s="537"/>
      <c r="CS24" s="538"/>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170</v>
      </c>
      <c r="F25" s="452"/>
      <c r="G25" s="452"/>
      <c r="H25" s="452"/>
      <c r="I25" s="452"/>
      <c r="J25" s="452"/>
      <c r="K25" s="453"/>
      <c r="L25" s="479">
        <v>1</v>
      </c>
      <c r="M25" s="480"/>
      <c r="N25" s="480"/>
      <c r="O25" s="480"/>
      <c r="P25" s="519"/>
      <c r="Q25" s="479">
        <v>6480</v>
      </c>
      <c r="R25" s="480"/>
      <c r="S25" s="480"/>
      <c r="T25" s="480"/>
      <c r="U25" s="480"/>
      <c r="V25" s="519"/>
      <c r="W25" s="578"/>
      <c r="X25" s="566"/>
      <c r="Y25" s="567"/>
      <c r="Z25" s="478" t="s">
        <v>171</v>
      </c>
      <c r="AA25" s="452"/>
      <c r="AB25" s="452"/>
      <c r="AC25" s="452"/>
      <c r="AD25" s="452"/>
      <c r="AE25" s="452"/>
      <c r="AF25" s="452"/>
      <c r="AG25" s="453"/>
      <c r="AH25" s="479" t="s">
        <v>172</v>
      </c>
      <c r="AI25" s="480"/>
      <c r="AJ25" s="480"/>
      <c r="AK25" s="480"/>
      <c r="AL25" s="519"/>
      <c r="AM25" s="479" t="s">
        <v>172</v>
      </c>
      <c r="AN25" s="480"/>
      <c r="AO25" s="480"/>
      <c r="AP25" s="480"/>
      <c r="AQ25" s="480"/>
      <c r="AR25" s="519"/>
      <c r="AS25" s="479" t="s">
        <v>172</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387396</v>
      </c>
      <c r="BO25" s="392"/>
      <c r="BP25" s="392"/>
      <c r="BQ25" s="392"/>
      <c r="BR25" s="392"/>
      <c r="BS25" s="392"/>
      <c r="BT25" s="392"/>
      <c r="BU25" s="393"/>
      <c r="BV25" s="391">
        <v>382204</v>
      </c>
      <c r="BW25" s="392"/>
      <c r="BX25" s="392"/>
      <c r="BY25" s="392"/>
      <c r="BZ25" s="392"/>
      <c r="CA25" s="392"/>
      <c r="CB25" s="392"/>
      <c r="CC25" s="393"/>
      <c r="CD25" s="200"/>
      <c r="CE25" s="537"/>
      <c r="CF25" s="537"/>
      <c r="CG25" s="537"/>
      <c r="CH25" s="537"/>
      <c r="CI25" s="537"/>
      <c r="CJ25" s="537"/>
      <c r="CK25" s="537"/>
      <c r="CL25" s="537"/>
      <c r="CM25" s="537"/>
      <c r="CN25" s="537"/>
      <c r="CO25" s="537"/>
      <c r="CP25" s="537"/>
      <c r="CQ25" s="537"/>
      <c r="CR25" s="537"/>
      <c r="CS25" s="538"/>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174</v>
      </c>
      <c r="F26" s="452"/>
      <c r="G26" s="452"/>
      <c r="H26" s="452"/>
      <c r="I26" s="452"/>
      <c r="J26" s="452"/>
      <c r="K26" s="453"/>
      <c r="L26" s="479">
        <v>1</v>
      </c>
      <c r="M26" s="480"/>
      <c r="N26" s="480"/>
      <c r="O26" s="480"/>
      <c r="P26" s="519"/>
      <c r="Q26" s="479">
        <v>5980</v>
      </c>
      <c r="R26" s="480"/>
      <c r="S26" s="480"/>
      <c r="T26" s="480"/>
      <c r="U26" s="480"/>
      <c r="V26" s="519"/>
      <c r="W26" s="578"/>
      <c r="X26" s="566"/>
      <c r="Y26" s="567"/>
      <c r="Z26" s="478" t="s">
        <v>175</v>
      </c>
      <c r="AA26" s="596"/>
      <c r="AB26" s="596"/>
      <c r="AC26" s="596"/>
      <c r="AD26" s="596"/>
      <c r="AE26" s="596"/>
      <c r="AF26" s="596"/>
      <c r="AG26" s="597"/>
      <c r="AH26" s="479" t="s">
        <v>172</v>
      </c>
      <c r="AI26" s="480"/>
      <c r="AJ26" s="480"/>
      <c r="AK26" s="480"/>
      <c r="AL26" s="519"/>
      <c r="AM26" s="479" t="s">
        <v>172</v>
      </c>
      <c r="AN26" s="480"/>
      <c r="AO26" s="480"/>
      <c r="AP26" s="480"/>
      <c r="AQ26" s="480"/>
      <c r="AR26" s="519"/>
      <c r="AS26" s="479" t="s">
        <v>172</v>
      </c>
      <c r="AT26" s="480"/>
      <c r="AU26" s="480"/>
      <c r="AV26" s="480"/>
      <c r="AW26" s="480"/>
      <c r="AX26" s="481"/>
      <c r="AY26" s="462" t="s">
        <v>176</v>
      </c>
      <c r="AZ26" s="463"/>
      <c r="BA26" s="463"/>
      <c r="BB26" s="463"/>
      <c r="BC26" s="463"/>
      <c r="BD26" s="463"/>
      <c r="BE26" s="463"/>
      <c r="BF26" s="463"/>
      <c r="BG26" s="463"/>
      <c r="BH26" s="463"/>
      <c r="BI26" s="463"/>
      <c r="BJ26" s="463"/>
      <c r="BK26" s="463"/>
      <c r="BL26" s="463"/>
      <c r="BM26" s="464"/>
      <c r="BN26" s="459" t="s">
        <v>172</v>
      </c>
      <c r="BO26" s="460"/>
      <c r="BP26" s="460"/>
      <c r="BQ26" s="460"/>
      <c r="BR26" s="460"/>
      <c r="BS26" s="460"/>
      <c r="BT26" s="460"/>
      <c r="BU26" s="461"/>
      <c r="BV26" s="459" t="s">
        <v>172</v>
      </c>
      <c r="BW26" s="460"/>
      <c r="BX26" s="460"/>
      <c r="BY26" s="460"/>
      <c r="BZ26" s="460"/>
      <c r="CA26" s="460"/>
      <c r="CB26" s="460"/>
      <c r="CC26" s="461"/>
      <c r="CD26" s="200"/>
      <c r="CE26" s="537"/>
      <c r="CF26" s="537"/>
      <c r="CG26" s="537"/>
      <c r="CH26" s="537"/>
      <c r="CI26" s="537"/>
      <c r="CJ26" s="537"/>
      <c r="CK26" s="537"/>
      <c r="CL26" s="537"/>
      <c r="CM26" s="537"/>
      <c r="CN26" s="537"/>
      <c r="CO26" s="537"/>
      <c r="CP26" s="537"/>
      <c r="CQ26" s="537"/>
      <c r="CR26" s="537"/>
      <c r="CS26" s="538"/>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177</v>
      </c>
      <c r="F27" s="452"/>
      <c r="G27" s="452"/>
      <c r="H27" s="452"/>
      <c r="I27" s="452"/>
      <c r="J27" s="452"/>
      <c r="K27" s="453"/>
      <c r="L27" s="479">
        <v>1</v>
      </c>
      <c r="M27" s="480"/>
      <c r="N27" s="480"/>
      <c r="O27" s="480"/>
      <c r="P27" s="519"/>
      <c r="Q27" s="479">
        <v>2950</v>
      </c>
      <c r="R27" s="480"/>
      <c r="S27" s="480"/>
      <c r="T27" s="480"/>
      <c r="U27" s="480"/>
      <c r="V27" s="519"/>
      <c r="W27" s="578"/>
      <c r="X27" s="566"/>
      <c r="Y27" s="567"/>
      <c r="Z27" s="478" t="s">
        <v>178</v>
      </c>
      <c r="AA27" s="452"/>
      <c r="AB27" s="452"/>
      <c r="AC27" s="452"/>
      <c r="AD27" s="452"/>
      <c r="AE27" s="452"/>
      <c r="AF27" s="452"/>
      <c r="AG27" s="453"/>
      <c r="AH27" s="479">
        <v>21</v>
      </c>
      <c r="AI27" s="480"/>
      <c r="AJ27" s="480"/>
      <c r="AK27" s="480"/>
      <c r="AL27" s="519"/>
      <c r="AM27" s="479">
        <v>61595</v>
      </c>
      <c r="AN27" s="480"/>
      <c r="AO27" s="480"/>
      <c r="AP27" s="480"/>
      <c r="AQ27" s="480"/>
      <c r="AR27" s="519"/>
      <c r="AS27" s="479">
        <v>2933</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593" t="s">
        <v>172</v>
      </c>
      <c r="BO27" s="594"/>
      <c r="BP27" s="594"/>
      <c r="BQ27" s="594"/>
      <c r="BR27" s="594"/>
      <c r="BS27" s="594"/>
      <c r="BT27" s="594"/>
      <c r="BU27" s="595"/>
      <c r="BV27" s="593" t="s">
        <v>172</v>
      </c>
      <c r="BW27" s="594"/>
      <c r="BX27" s="594"/>
      <c r="BY27" s="594"/>
      <c r="BZ27" s="594"/>
      <c r="CA27" s="594"/>
      <c r="CB27" s="594"/>
      <c r="CC27" s="595"/>
      <c r="CD27" s="202"/>
      <c r="CE27" s="537"/>
      <c r="CF27" s="537"/>
      <c r="CG27" s="537"/>
      <c r="CH27" s="537"/>
      <c r="CI27" s="537"/>
      <c r="CJ27" s="537"/>
      <c r="CK27" s="537"/>
      <c r="CL27" s="537"/>
      <c r="CM27" s="537"/>
      <c r="CN27" s="537"/>
      <c r="CO27" s="537"/>
      <c r="CP27" s="537"/>
      <c r="CQ27" s="537"/>
      <c r="CR27" s="537"/>
      <c r="CS27" s="538"/>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180</v>
      </c>
      <c r="F28" s="452"/>
      <c r="G28" s="452"/>
      <c r="H28" s="452"/>
      <c r="I28" s="452"/>
      <c r="J28" s="452"/>
      <c r="K28" s="453"/>
      <c r="L28" s="479">
        <v>1</v>
      </c>
      <c r="M28" s="480"/>
      <c r="N28" s="480"/>
      <c r="O28" s="480"/>
      <c r="P28" s="519"/>
      <c r="Q28" s="479">
        <v>2360</v>
      </c>
      <c r="R28" s="480"/>
      <c r="S28" s="480"/>
      <c r="T28" s="480"/>
      <c r="U28" s="480"/>
      <c r="V28" s="519"/>
      <c r="W28" s="578"/>
      <c r="X28" s="566"/>
      <c r="Y28" s="567"/>
      <c r="Z28" s="478" t="s">
        <v>181</v>
      </c>
      <c r="AA28" s="452"/>
      <c r="AB28" s="452"/>
      <c r="AC28" s="452"/>
      <c r="AD28" s="452"/>
      <c r="AE28" s="452"/>
      <c r="AF28" s="452"/>
      <c r="AG28" s="453"/>
      <c r="AH28" s="479" t="s">
        <v>172</v>
      </c>
      <c r="AI28" s="480"/>
      <c r="AJ28" s="480"/>
      <c r="AK28" s="480"/>
      <c r="AL28" s="519"/>
      <c r="AM28" s="479" t="s">
        <v>172</v>
      </c>
      <c r="AN28" s="480"/>
      <c r="AO28" s="480"/>
      <c r="AP28" s="480"/>
      <c r="AQ28" s="480"/>
      <c r="AR28" s="519"/>
      <c r="AS28" s="479" t="s">
        <v>172</v>
      </c>
      <c r="AT28" s="480"/>
      <c r="AU28" s="480"/>
      <c r="AV28" s="480"/>
      <c r="AW28" s="480"/>
      <c r="AX28" s="481"/>
      <c r="AY28" s="604" t="s">
        <v>182</v>
      </c>
      <c r="AZ28" s="605"/>
      <c r="BA28" s="605"/>
      <c r="BB28" s="606"/>
      <c r="BC28" s="388" t="s">
        <v>48</v>
      </c>
      <c r="BD28" s="389"/>
      <c r="BE28" s="389"/>
      <c r="BF28" s="389"/>
      <c r="BG28" s="389"/>
      <c r="BH28" s="389"/>
      <c r="BI28" s="389"/>
      <c r="BJ28" s="389"/>
      <c r="BK28" s="389"/>
      <c r="BL28" s="389"/>
      <c r="BM28" s="390"/>
      <c r="BN28" s="391">
        <v>274580</v>
      </c>
      <c r="BO28" s="392"/>
      <c r="BP28" s="392"/>
      <c r="BQ28" s="392"/>
      <c r="BR28" s="392"/>
      <c r="BS28" s="392"/>
      <c r="BT28" s="392"/>
      <c r="BU28" s="393"/>
      <c r="BV28" s="391">
        <v>200639</v>
      </c>
      <c r="BW28" s="392"/>
      <c r="BX28" s="392"/>
      <c r="BY28" s="392"/>
      <c r="BZ28" s="392"/>
      <c r="CA28" s="392"/>
      <c r="CB28" s="392"/>
      <c r="CC28" s="393"/>
      <c r="CD28" s="200"/>
      <c r="CE28" s="537"/>
      <c r="CF28" s="537"/>
      <c r="CG28" s="537"/>
      <c r="CH28" s="537"/>
      <c r="CI28" s="537"/>
      <c r="CJ28" s="537"/>
      <c r="CK28" s="537"/>
      <c r="CL28" s="537"/>
      <c r="CM28" s="537"/>
      <c r="CN28" s="537"/>
      <c r="CO28" s="537"/>
      <c r="CP28" s="537"/>
      <c r="CQ28" s="537"/>
      <c r="CR28" s="537"/>
      <c r="CS28" s="538"/>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183</v>
      </c>
      <c r="F29" s="452"/>
      <c r="G29" s="452"/>
      <c r="H29" s="452"/>
      <c r="I29" s="452"/>
      <c r="J29" s="452"/>
      <c r="K29" s="453"/>
      <c r="L29" s="479">
        <v>10</v>
      </c>
      <c r="M29" s="480"/>
      <c r="N29" s="480"/>
      <c r="O29" s="480"/>
      <c r="P29" s="519"/>
      <c r="Q29" s="479">
        <v>1860</v>
      </c>
      <c r="R29" s="480"/>
      <c r="S29" s="480"/>
      <c r="T29" s="480"/>
      <c r="U29" s="480"/>
      <c r="V29" s="519"/>
      <c r="W29" s="579"/>
      <c r="X29" s="580"/>
      <c r="Y29" s="581"/>
      <c r="Z29" s="478" t="s">
        <v>184</v>
      </c>
      <c r="AA29" s="452"/>
      <c r="AB29" s="452"/>
      <c r="AC29" s="452"/>
      <c r="AD29" s="452"/>
      <c r="AE29" s="452"/>
      <c r="AF29" s="452"/>
      <c r="AG29" s="453"/>
      <c r="AH29" s="479">
        <v>158</v>
      </c>
      <c r="AI29" s="480"/>
      <c r="AJ29" s="480"/>
      <c r="AK29" s="480"/>
      <c r="AL29" s="519"/>
      <c r="AM29" s="479">
        <v>465608</v>
      </c>
      <c r="AN29" s="480"/>
      <c r="AO29" s="480"/>
      <c r="AP29" s="480"/>
      <c r="AQ29" s="480"/>
      <c r="AR29" s="519"/>
      <c r="AS29" s="479">
        <v>2947</v>
      </c>
      <c r="AT29" s="480"/>
      <c r="AU29" s="480"/>
      <c r="AV29" s="480"/>
      <c r="AW29" s="480"/>
      <c r="AX29" s="481"/>
      <c r="AY29" s="607"/>
      <c r="AZ29" s="608"/>
      <c r="BA29" s="608"/>
      <c r="BB29" s="609"/>
      <c r="BC29" s="456" t="s">
        <v>185</v>
      </c>
      <c r="BD29" s="457"/>
      <c r="BE29" s="457"/>
      <c r="BF29" s="457"/>
      <c r="BG29" s="457"/>
      <c r="BH29" s="457"/>
      <c r="BI29" s="457"/>
      <c r="BJ29" s="457"/>
      <c r="BK29" s="457"/>
      <c r="BL29" s="457"/>
      <c r="BM29" s="458"/>
      <c r="BN29" s="459">
        <v>326935</v>
      </c>
      <c r="BO29" s="460"/>
      <c r="BP29" s="460"/>
      <c r="BQ29" s="460"/>
      <c r="BR29" s="460"/>
      <c r="BS29" s="460"/>
      <c r="BT29" s="460"/>
      <c r="BU29" s="461"/>
      <c r="BV29" s="459">
        <v>326885</v>
      </c>
      <c r="BW29" s="460"/>
      <c r="BX29" s="460"/>
      <c r="BY29" s="460"/>
      <c r="BZ29" s="460"/>
      <c r="CA29" s="460"/>
      <c r="CB29" s="460"/>
      <c r="CC29" s="461"/>
      <c r="CD29" s="202"/>
      <c r="CE29" s="537"/>
      <c r="CF29" s="537"/>
      <c r="CG29" s="537"/>
      <c r="CH29" s="537"/>
      <c r="CI29" s="537"/>
      <c r="CJ29" s="537"/>
      <c r="CK29" s="537"/>
      <c r="CL29" s="537"/>
      <c r="CM29" s="537"/>
      <c r="CN29" s="537"/>
      <c r="CO29" s="537"/>
      <c r="CP29" s="537"/>
      <c r="CQ29" s="537"/>
      <c r="CR29" s="537"/>
      <c r="CS29" s="538"/>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98"/>
      <c r="M30" s="599"/>
      <c r="N30" s="599"/>
      <c r="O30" s="599"/>
      <c r="P30" s="600"/>
      <c r="Q30" s="598"/>
      <c r="R30" s="599"/>
      <c r="S30" s="599"/>
      <c r="T30" s="599"/>
      <c r="U30" s="599"/>
      <c r="V30" s="600"/>
      <c r="W30" s="601" t="s">
        <v>186</v>
      </c>
      <c r="X30" s="602"/>
      <c r="Y30" s="602"/>
      <c r="Z30" s="602"/>
      <c r="AA30" s="602"/>
      <c r="AB30" s="602"/>
      <c r="AC30" s="602"/>
      <c r="AD30" s="602"/>
      <c r="AE30" s="602"/>
      <c r="AF30" s="602"/>
      <c r="AG30" s="603"/>
      <c r="AH30" s="544">
        <v>98.9</v>
      </c>
      <c r="AI30" s="545"/>
      <c r="AJ30" s="545"/>
      <c r="AK30" s="545"/>
      <c r="AL30" s="545"/>
      <c r="AM30" s="545"/>
      <c r="AN30" s="545"/>
      <c r="AO30" s="545"/>
      <c r="AP30" s="545"/>
      <c r="AQ30" s="545"/>
      <c r="AR30" s="545"/>
      <c r="AS30" s="545"/>
      <c r="AT30" s="545"/>
      <c r="AU30" s="545"/>
      <c r="AV30" s="545"/>
      <c r="AW30" s="545"/>
      <c r="AX30" s="547"/>
      <c r="AY30" s="610"/>
      <c r="AZ30" s="611"/>
      <c r="BA30" s="611"/>
      <c r="BB30" s="612"/>
      <c r="BC30" s="590" t="s">
        <v>50</v>
      </c>
      <c r="BD30" s="591"/>
      <c r="BE30" s="591"/>
      <c r="BF30" s="591"/>
      <c r="BG30" s="591"/>
      <c r="BH30" s="591"/>
      <c r="BI30" s="591"/>
      <c r="BJ30" s="591"/>
      <c r="BK30" s="591"/>
      <c r="BL30" s="591"/>
      <c r="BM30" s="592"/>
      <c r="BN30" s="593">
        <v>1366833</v>
      </c>
      <c r="BO30" s="594"/>
      <c r="BP30" s="594"/>
      <c r="BQ30" s="594"/>
      <c r="BR30" s="594"/>
      <c r="BS30" s="594"/>
      <c r="BT30" s="594"/>
      <c r="BU30" s="595"/>
      <c r="BV30" s="593">
        <v>1368021</v>
      </c>
      <c r="BW30" s="594"/>
      <c r="BX30" s="594"/>
      <c r="BY30" s="594"/>
      <c r="BZ30" s="594"/>
      <c r="CA30" s="594"/>
      <c r="CB30" s="594"/>
      <c r="CC30" s="59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46" t="s">
        <v>193</v>
      </c>
      <c r="D33" s="446"/>
      <c r="E33" s="417" t="s">
        <v>194</v>
      </c>
      <c r="F33" s="417"/>
      <c r="G33" s="417"/>
      <c r="H33" s="417"/>
      <c r="I33" s="417"/>
      <c r="J33" s="417"/>
      <c r="K33" s="417"/>
      <c r="L33" s="417"/>
      <c r="M33" s="417"/>
      <c r="N33" s="417"/>
      <c r="O33" s="417"/>
      <c r="P33" s="417"/>
      <c r="Q33" s="417"/>
      <c r="R33" s="417"/>
      <c r="S33" s="417"/>
      <c r="T33" s="215"/>
      <c r="U33" s="446" t="s">
        <v>195</v>
      </c>
      <c r="V33" s="446"/>
      <c r="W33" s="417" t="s">
        <v>194</v>
      </c>
      <c r="X33" s="417"/>
      <c r="Y33" s="417"/>
      <c r="Z33" s="417"/>
      <c r="AA33" s="417"/>
      <c r="AB33" s="417"/>
      <c r="AC33" s="417"/>
      <c r="AD33" s="417"/>
      <c r="AE33" s="417"/>
      <c r="AF33" s="417"/>
      <c r="AG33" s="417"/>
      <c r="AH33" s="417"/>
      <c r="AI33" s="417"/>
      <c r="AJ33" s="417"/>
      <c r="AK33" s="417"/>
      <c r="AL33" s="215"/>
      <c r="AM33" s="446" t="s">
        <v>195</v>
      </c>
      <c r="AN33" s="446"/>
      <c r="AO33" s="417" t="s">
        <v>194</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46" t="s">
        <v>196</v>
      </c>
      <c r="BX33" s="446"/>
      <c r="BY33" s="417" t="s">
        <v>198</v>
      </c>
      <c r="BZ33" s="417"/>
      <c r="CA33" s="417"/>
      <c r="CB33" s="417"/>
      <c r="CC33" s="417"/>
      <c r="CD33" s="417"/>
      <c r="CE33" s="417"/>
      <c r="CF33" s="417"/>
      <c r="CG33" s="417"/>
      <c r="CH33" s="417"/>
      <c r="CI33" s="417"/>
      <c r="CJ33" s="417"/>
      <c r="CK33" s="417"/>
      <c r="CL33" s="417"/>
      <c r="CM33" s="417"/>
      <c r="CN33" s="215"/>
      <c r="CO33" s="446" t="s">
        <v>195</v>
      </c>
      <c r="CP33" s="446"/>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釧路東部消防組合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11</v>
      </c>
      <c r="CP34" s="614"/>
      <c r="CQ34" s="615" t="str">
        <f>IF('各会計、関係団体の財政状況及び健全化判断比率'!BS7="","",'各会計、関係団体の財政状況及び健全化判断比率'!BS7)</f>
        <v>浜中町就農者研修牧場</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浜中診療所特別会計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釧路公立大学事務組合　釧路公立大学事務組合会計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釧路・根室広域地方税滞納整理機構　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IsODlEFDPI0Q4kaOmBKWCVdvWEF0C4+rfI3RalXSjh2ZifaBMNy8pKVRh1gsDwDzGIE0KDPTV9BmIbQiNuthEA==" saltValue="zBPeZflj72wlQ6xtq6eo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06" t="s">
        <v>545</v>
      </c>
      <c r="D34" s="1206"/>
      <c r="E34" s="1207"/>
      <c r="F34" s="32">
        <v>2.71</v>
      </c>
      <c r="G34" s="33">
        <v>2.5299999999999998</v>
      </c>
      <c r="H34" s="33">
        <v>2.7</v>
      </c>
      <c r="I34" s="33">
        <v>2.76</v>
      </c>
      <c r="J34" s="34">
        <v>2.83</v>
      </c>
      <c r="K34" s="22"/>
      <c r="L34" s="22"/>
      <c r="M34" s="22"/>
      <c r="N34" s="22"/>
      <c r="O34" s="22"/>
      <c r="P34" s="22"/>
    </row>
    <row r="35" spans="1:16" ht="39" customHeight="1">
      <c r="A35" s="22"/>
      <c r="B35" s="35"/>
      <c r="C35" s="1200" t="s">
        <v>546</v>
      </c>
      <c r="D35" s="1201"/>
      <c r="E35" s="1202"/>
      <c r="F35" s="36">
        <v>1.78</v>
      </c>
      <c r="G35" s="37">
        <v>2.1800000000000002</v>
      </c>
      <c r="H35" s="37">
        <v>2.1</v>
      </c>
      <c r="I35" s="37">
        <v>1.95</v>
      </c>
      <c r="J35" s="38">
        <v>2.4700000000000002</v>
      </c>
      <c r="K35" s="22"/>
      <c r="L35" s="22"/>
      <c r="M35" s="22"/>
      <c r="N35" s="22"/>
      <c r="O35" s="22"/>
      <c r="P35" s="22"/>
    </row>
    <row r="36" spans="1:16" ht="39" customHeight="1">
      <c r="A36" s="22"/>
      <c r="B36" s="35"/>
      <c r="C36" s="1200" t="s">
        <v>547</v>
      </c>
      <c r="D36" s="1201"/>
      <c r="E36" s="1202"/>
      <c r="F36" s="36">
        <v>0.18</v>
      </c>
      <c r="G36" s="37">
        <v>0.06</v>
      </c>
      <c r="H36" s="37">
        <v>0.16</v>
      </c>
      <c r="I36" s="37">
        <v>0.14000000000000001</v>
      </c>
      <c r="J36" s="38">
        <v>0.74</v>
      </c>
      <c r="K36" s="22"/>
      <c r="L36" s="22"/>
      <c r="M36" s="22"/>
      <c r="N36" s="22"/>
      <c r="O36" s="22"/>
      <c r="P36" s="22"/>
    </row>
    <row r="37" spans="1:16" ht="39" customHeight="1">
      <c r="A37" s="22"/>
      <c r="B37" s="35"/>
      <c r="C37" s="1200" t="s">
        <v>548</v>
      </c>
      <c r="D37" s="1201"/>
      <c r="E37" s="1202"/>
      <c r="F37" s="36">
        <v>0.47</v>
      </c>
      <c r="G37" s="37">
        <v>1.04</v>
      </c>
      <c r="H37" s="37">
        <v>1.65</v>
      </c>
      <c r="I37" s="37">
        <v>2.14</v>
      </c>
      <c r="J37" s="38">
        <v>0.28999999999999998</v>
      </c>
      <c r="K37" s="22"/>
      <c r="L37" s="22"/>
      <c r="M37" s="22"/>
      <c r="N37" s="22"/>
      <c r="O37" s="22"/>
      <c r="P37" s="22"/>
    </row>
    <row r="38" spans="1:16" ht="39" customHeight="1">
      <c r="A38" s="22"/>
      <c r="B38" s="35"/>
      <c r="C38" s="1200" t="s">
        <v>549</v>
      </c>
      <c r="D38" s="1201"/>
      <c r="E38" s="1202"/>
      <c r="F38" s="36">
        <v>0.13</v>
      </c>
      <c r="G38" s="37">
        <v>0.23</v>
      </c>
      <c r="H38" s="37">
        <v>0.11</v>
      </c>
      <c r="I38" s="37">
        <v>0.21</v>
      </c>
      <c r="J38" s="38">
        <v>0.26</v>
      </c>
      <c r="K38" s="22"/>
      <c r="L38" s="22"/>
      <c r="M38" s="22"/>
      <c r="N38" s="22"/>
      <c r="O38" s="22"/>
      <c r="P38" s="22"/>
    </row>
    <row r="39" spans="1:16" ht="39" customHeight="1">
      <c r="A39" s="22"/>
      <c r="B39" s="35"/>
      <c r="C39" s="1200" t="s">
        <v>550</v>
      </c>
      <c r="D39" s="1201"/>
      <c r="E39" s="1202"/>
      <c r="F39" s="36">
        <v>0.06</v>
      </c>
      <c r="G39" s="37">
        <v>7.0000000000000007E-2</v>
      </c>
      <c r="H39" s="37">
        <v>0.05</v>
      </c>
      <c r="I39" s="37">
        <v>0.06</v>
      </c>
      <c r="J39" s="38">
        <v>0.06</v>
      </c>
      <c r="K39" s="22"/>
      <c r="L39" s="22"/>
      <c r="M39" s="22"/>
      <c r="N39" s="22"/>
      <c r="O39" s="22"/>
      <c r="P39" s="22"/>
    </row>
    <row r="40" spans="1:16" ht="39" customHeight="1">
      <c r="A40" s="22"/>
      <c r="B40" s="35"/>
      <c r="C40" s="1200" t="s">
        <v>551</v>
      </c>
      <c r="D40" s="1201"/>
      <c r="E40" s="1202"/>
      <c r="F40" s="36">
        <v>0.02</v>
      </c>
      <c r="G40" s="37">
        <v>0.01</v>
      </c>
      <c r="H40" s="37">
        <v>0.02</v>
      </c>
      <c r="I40" s="37">
        <v>0.01</v>
      </c>
      <c r="J40" s="38">
        <v>0</v>
      </c>
      <c r="K40" s="22"/>
      <c r="L40" s="22"/>
      <c r="M40" s="22"/>
      <c r="N40" s="22"/>
      <c r="O40" s="22"/>
      <c r="P40" s="22"/>
    </row>
    <row r="41" spans="1:16" ht="39" customHeight="1">
      <c r="A41" s="22"/>
      <c r="B41" s="35"/>
      <c r="C41" s="1200"/>
      <c r="D41" s="1201"/>
      <c r="E41" s="1202"/>
      <c r="F41" s="36"/>
      <c r="G41" s="37"/>
      <c r="H41" s="37"/>
      <c r="I41" s="37"/>
      <c r="J41" s="38"/>
      <c r="K41" s="22"/>
      <c r="L41" s="22"/>
      <c r="M41" s="22"/>
      <c r="N41" s="22"/>
      <c r="O41" s="22"/>
      <c r="P41" s="22"/>
    </row>
    <row r="42" spans="1:16" ht="39" customHeight="1">
      <c r="A42" s="22"/>
      <c r="B42" s="39"/>
      <c r="C42" s="1200" t="s">
        <v>552</v>
      </c>
      <c r="D42" s="1201"/>
      <c r="E42" s="1202"/>
      <c r="F42" s="36" t="s">
        <v>498</v>
      </c>
      <c r="G42" s="37" t="s">
        <v>498</v>
      </c>
      <c r="H42" s="37" t="s">
        <v>498</v>
      </c>
      <c r="I42" s="37" t="s">
        <v>498</v>
      </c>
      <c r="J42" s="38" t="s">
        <v>498</v>
      </c>
      <c r="K42" s="22"/>
      <c r="L42" s="22"/>
      <c r="M42" s="22"/>
      <c r="N42" s="22"/>
      <c r="O42" s="22"/>
      <c r="P42" s="22"/>
    </row>
    <row r="43" spans="1:16" ht="39" customHeight="1" thickBot="1">
      <c r="A43" s="22"/>
      <c r="B43" s="40"/>
      <c r="C43" s="1203" t="s">
        <v>553</v>
      </c>
      <c r="D43" s="1204"/>
      <c r="E43" s="1205"/>
      <c r="F43" s="41" t="s">
        <v>498</v>
      </c>
      <c r="G43" s="42" t="s">
        <v>498</v>
      </c>
      <c r="H43" s="42" t="s">
        <v>498</v>
      </c>
      <c r="I43" s="42" t="s">
        <v>498</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YU/GnfOYc5hObRz+HvMNsynX5+VywVHPR7VsQxUTySD/+levAQ0etB8icf4uPvX2rZll7zBIepxCe2bU6MaLw==" saltValue="Ynt5pBbPffuKDCNpBpN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08" t="s">
        <v>11</v>
      </c>
      <c r="C45" s="1209"/>
      <c r="D45" s="58"/>
      <c r="E45" s="1214" t="s">
        <v>12</v>
      </c>
      <c r="F45" s="1214"/>
      <c r="G45" s="1214"/>
      <c r="H45" s="1214"/>
      <c r="I45" s="1214"/>
      <c r="J45" s="1215"/>
      <c r="K45" s="59">
        <v>783</v>
      </c>
      <c r="L45" s="60">
        <v>856</v>
      </c>
      <c r="M45" s="60">
        <v>902</v>
      </c>
      <c r="N45" s="60">
        <v>900</v>
      </c>
      <c r="O45" s="61">
        <v>872</v>
      </c>
      <c r="P45" s="48"/>
      <c r="Q45" s="48"/>
      <c r="R45" s="48"/>
      <c r="S45" s="48"/>
      <c r="T45" s="48"/>
      <c r="U45" s="48"/>
    </row>
    <row r="46" spans="1:21" ht="30.75" customHeight="1">
      <c r="A46" s="48"/>
      <c r="B46" s="1210"/>
      <c r="C46" s="1211"/>
      <c r="D46" s="62"/>
      <c r="E46" s="1216" t="s">
        <v>13</v>
      </c>
      <c r="F46" s="1216"/>
      <c r="G46" s="1216"/>
      <c r="H46" s="1216"/>
      <c r="I46" s="1216"/>
      <c r="J46" s="1217"/>
      <c r="K46" s="63" t="s">
        <v>498</v>
      </c>
      <c r="L46" s="64" t="s">
        <v>498</v>
      </c>
      <c r="M46" s="64" t="s">
        <v>498</v>
      </c>
      <c r="N46" s="64" t="s">
        <v>498</v>
      </c>
      <c r="O46" s="65" t="s">
        <v>498</v>
      </c>
      <c r="P46" s="48"/>
      <c r="Q46" s="48"/>
      <c r="R46" s="48"/>
      <c r="S46" s="48"/>
      <c r="T46" s="48"/>
      <c r="U46" s="48"/>
    </row>
    <row r="47" spans="1:21" ht="30.75" customHeight="1">
      <c r="A47" s="48"/>
      <c r="B47" s="1210"/>
      <c r="C47" s="1211"/>
      <c r="D47" s="62"/>
      <c r="E47" s="1216" t="s">
        <v>14</v>
      </c>
      <c r="F47" s="1216"/>
      <c r="G47" s="1216"/>
      <c r="H47" s="1216"/>
      <c r="I47" s="1216"/>
      <c r="J47" s="1217"/>
      <c r="K47" s="63" t="s">
        <v>498</v>
      </c>
      <c r="L47" s="64" t="s">
        <v>498</v>
      </c>
      <c r="M47" s="64" t="s">
        <v>498</v>
      </c>
      <c r="N47" s="64" t="s">
        <v>498</v>
      </c>
      <c r="O47" s="65" t="s">
        <v>498</v>
      </c>
      <c r="P47" s="48"/>
      <c r="Q47" s="48"/>
      <c r="R47" s="48"/>
      <c r="S47" s="48"/>
      <c r="T47" s="48"/>
      <c r="U47" s="48"/>
    </row>
    <row r="48" spans="1:21" ht="30.75" customHeight="1">
      <c r="A48" s="48"/>
      <c r="B48" s="1210"/>
      <c r="C48" s="1211"/>
      <c r="D48" s="62"/>
      <c r="E48" s="1216" t="s">
        <v>15</v>
      </c>
      <c r="F48" s="1216"/>
      <c r="G48" s="1216"/>
      <c r="H48" s="1216"/>
      <c r="I48" s="1216"/>
      <c r="J48" s="1217"/>
      <c r="K48" s="63">
        <v>255</v>
      </c>
      <c r="L48" s="64">
        <v>257</v>
      </c>
      <c r="M48" s="64">
        <v>244</v>
      </c>
      <c r="N48" s="64">
        <v>218</v>
      </c>
      <c r="O48" s="65">
        <v>223</v>
      </c>
      <c r="P48" s="48"/>
      <c r="Q48" s="48"/>
      <c r="R48" s="48"/>
      <c r="S48" s="48"/>
      <c r="T48" s="48"/>
      <c r="U48" s="48"/>
    </row>
    <row r="49" spans="1:21" ht="30.75" customHeight="1">
      <c r="A49" s="48"/>
      <c r="B49" s="1210"/>
      <c r="C49" s="1211"/>
      <c r="D49" s="62"/>
      <c r="E49" s="1216" t="s">
        <v>16</v>
      </c>
      <c r="F49" s="1216"/>
      <c r="G49" s="1216"/>
      <c r="H49" s="1216"/>
      <c r="I49" s="1216"/>
      <c r="J49" s="1217"/>
      <c r="K49" s="63">
        <v>18</v>
      </c>
      <c r="L49" s="64">
        <v>18</v>
      </c>
      <c r="M49" s="64">
        <v>18</v>
      </c>
      <c r="N49" s="64">
        <v>24</v>
      </c>
      <c r="O49" s="65">
        <v>10</v>
      </c>
      <c r="P49" s="48"/>
      <c r="Q49" s="48"/>
      <c r="R49" s="48"/>
      <c r="S49" s="48"/>
      <c r="T49" s="48"/>
      <c r="U49" s="48"/>
    </row>
    <row r="50" spans="1:21" ht="30.75" customHeight="1">
      <c r="A50" s="48"/>
      <c r="B50" s="1210"/>
      <c r="C50" s="1211"/>
      <c r="D50" s="62"/>
      <c r="E50" s="1216" t="s">
        <v>17</v>
      </c>
      <c r="F50" s="1216"/>
      <c r="G50" s="1216"/>
      <c r="H50" s="1216"/>
      <c r="I50" s="1216"/>
      <c r="J50" s="1217"/>
      <c r="K50" s="63">
        <v>47</v>
      </c>
      <c r="L50" s="64">
        <v>46</v>
      </c>
      <c r="M50" s="64">
        <v>22</v>
      </c>
      <c r="N50" s="64">
        <v>49</v>
      </c>
      <c r="O50" s="65">
        <v>22</v>
      </c>
      <c r="P50" s="48"/>
      <c r="Q50" s="48"/>
      <c r="R50" s="48"/>
      <c r="S50" s="48"/>
      <c r="T50" s="48"/>
      <c r="U50" s="48"/>
    </row>
    <row r="51" spans="1:21" ht="30.75" customHeight="1">
      <c r="A51" s="48"/>
      <c r="B51" s="1212"/>
      <c r="C51" s="1213"/>
      <c r="D51" s="66"/>
      <c r="E51" s="1216" t="s">
        <v>18</v>
      </c>
      <c r="F51" s="1216"/>
      <c r="G51" s="1216"/>
      <c r="H51" s="1216"/>
      <c r="I51" s="1216"/>
      <c r="J51" s="1217"/>
      <c r="K51" s="63" t="s">
        <v>498</v>
      </c>
      <c r="L51" s="64" t="s">
        <v>498</v>
      </c>
      <c r="M51" s="64" t="s">
        <v>498</v>
      </c>
      <c r="N51" s="64" t="s">
        <v>498</v>
      </c>
      <c r="O51" s="65" t="s">
        <v>498</v>
      </c>
      <c r="P51" s="48"/>
      <c r="Q51" s="48"/>
      <c r="R51" s="48"/>
      <c r="S51" s="48"/>
      <c r="T51" s="48"/>
      <c r="U51" s="48"/>
    </row>
    <row r="52" spans="1:21" ht="30.75" customHeight="1">
      <c r="A52" s="48"/>
      <c r="B52" s="1218" t="s">
        <v>19</v>
      </c>
      <c r="C52" s="1219"/>
      <c r="D52" s="66"/>
      <c r="E52" s="1216" t="s">
        <v>20</v>
      </c>
      <c r="F52" s="1216"/>
      <c r="G52" s="1216"/>
      <c r="H52" s="1216"/>
      <c r="I52" s="1216"/>
      <c r="J52" s="1217"/>
      <c r="K52" s="63">
        <v>747</v>
      </c>
      <c r="L52" s="64">
        <v>793</v>
      </c>
      <c r="M52" s="64">
        <v>808</v>
      </c>
      <c r="N52" s="64">
        <v>785</v>
      </c>
      <c r="O52" s="65">
        <v>752</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356</v>
      </c>
      <c r="L53" s="69">
        <v>384</v>
      </c>
      <c r="M53" s="69">
        <v>378</v>
      </c>
      <c r="N53" s="69">
        <v>406</v>
      </c>
      <c r="O53" s="70">
        <v>375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c r="B57" s="1224" t="s">
        <v>25</v>
      </c>
      <c r="C57" s="1225"/>
      <c r="D57" s="1228" t="s">
        <v>26</v>
      </c>
      <c r="E57" s="1229"/>
      <c r="F57" s="1229"/>
      <c r="G57" s="1229"/>
      <c r="H57" s="1229"/>
      <c r="I57" s="1229"/>
      <c r="J57" s="1230"/>
      <c r="K57" s="82"/>
      <c r="L57" s="83"/>
      <c r="M57" s="83"/>
      <c r="N57" s="83"/>
      <c r="O57" s="84"/>
    </row>
    <row r="58" spans="1:21" ht="31.5" customHeight="1" thickBot="1">
      <c r="B58" s="1226"/>
      <c r="C58" s="1227"/>
      <c r="D58" s="1231" t="s">
        <v>27</v>
      </c>
      <c r="E58" s="1232"/>
      <c r="F58" s="1232"/>
      <c r="G58" s="1232"/>
      <c r="H58" s="1232"/>
      <c r="I58" s="1232"/>
      <c r="J58" s="123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5VnGUlOvqlBtnk3yQfPgw6HEojvSPen6bkg5oh0UmHStqJVEwi1cdIrGwEz3KoARN5tL06ZNAuOBLxhhT0ciQ==" saltValue="wz3tB9OhK/fMUcjAQ9G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539</v>
      </c>
      <c r="J40" s="99" t="s">
        <v>540</v>
      </c>
      <c r="K40" s="99" t="s">
        <v>541</v>
      </c>
      <c r="L40" s="99" t="s">
        <v>542</v>
      </c>
      <c r="M40" s="100" t="s">
        <v>543</v>
      </c>
    </row>
    <row r="41" spans="2:13" ht="27.75" customHeight="1">
      <c r="B41" s="1234" t="s">
        <v>30</v>
      </c>
      <c r="C41" s="1235"/>
      <c r="D41" s="101"/>
      <c r="E41" s="1240" t="s">
        <v>31</v>
      </c>
      <c r="F41" s="1240"/>
      <c r="G41" s="1240"/>
      <c r="H41" s="1241"/>
      <c r="I41" s="102">
        <v>7769</v>
      </c>
      <c r="J41" s="103">
        <v>7758</v>
      </c>
      <c r="K41" s="103">
        <v>7638</v>
      </c>
      <c r="L41" s="103">
        <v>8179</v>
      </c>
      <c r="M41" s="104">
        <v>8854</v>
      </c>
    </row>
    <row r="42" spans="2:13" ht="27.75" customHeight="1">
      <c r="B42" s="1236"/>
      <c r="C42" s="1237"/>
      <c r="D42" s="105"/>
      <c r="E42" s="1242" t="s">
        <v>32</v>
      </c>
      <c r="F42" s="1242"/>
      <c r="G42" s="1242"/>
      <c r="H42" s="1243"/>
      <c r="I42" s="106">
        <v>45</v>
      </c>
      <c r="J42" s="107">
        <v>24</v>
      </c>
      <c r="K42" s="107">
        <v>25</v>
      </c>
      <c r="L42" s="107">
        <v>20</v>
      </c>
      <c r="M42" s="108">
        <v>14</v>
      </c>
    </row>
    <row r="43" spans="2:13" ht="27.75" customHeight="1">
      <c r="B43" s="1236"/>
      <c r="C43" s="1237"/>
      <c r="D43" s="105"/>
      <c r="E43" s="1242" t="s">
        <v>33</v>
      </c>
      <c r="F43" s="1242"/>
      <c r="G43" s="1242"/>
      <c r="H43" s="1243"/>
      <c r="I43" s="106">
        <v>2628</v>
      </c>
      <c r="J43" s="107">
        <v>2382</v>
      </c>
      <c r="K43" s="107">
        <v>2186</v>
      </c>
      <c r="L43" s="107">
        <v>2045</v>
      </c>
      <c r="M43" s="108">
        <v>1406</v>
      </c>
    </row>
    <row r="44" spans="2:13" ht="27.75" customHeight="1">
      <c r="B44" s="1236"/>
      <c r="C44" s="1237"/>
      <c r="D44" s="105"/>
      <c r="E44" s="1242" t="s">
        <v>34</v>
      </c>
      <c r="F44" s="1242"/>
      <c r="G44" s="1242"/>
      <c r="H44" s="1243"/>
      <c r="I44" s="106">
        <v>130</v>
      </c>
      <c r="J44" s="107">
        <v>115</v>
      </c>
      <c r="K44" s="107">
        <v>202</v>
      </c>
      <c r="L44" s="107">
        <v>219</v>
      </c>
      <c r="M44" s="108">
        <v>277</v>
      </c>
    </row>
    <row r="45" spans="2:13" ht="27.75" customHeight="1">
      <c r="B45" s="1236"/>
      <c r="C45" s="1237"/>
      <c r="D45" s="105"/>
      <c r="E45" s="1242" t="s">
        <v>35</v>
      </c>
      <c r="F45" s="1242"/>
      <c r="G45" s="1242"/>
      <c r="H45" s="1243"/>
      <c r="I45" s="106">
        <v>1338</v>
      </c>
      <c r="J45" s="107">
        <v>1291</v>
      </c>
      <c r="K45" s="107">
        <v>700</v>
      </c>
      <c r="L45" s="107">
        <v>682</v>
      </c>
      <c r="M45" s="108">
        <v>734</v>
      </c>
    </row>
    <row r="46" spans="2:13" ht="27.75" customHeight="1">
      <c r="B46" s="1236"/>
      <c r="C46" s="1237"/>
      <c r="D46" s="109"/>
      <c r="E46" s="1242" t="s">
        <v>36</v>
      </c>
      <c r="F46" s="1242"/>
      <c r="G46" s="1242"/>
      <c r="H46" s="1243"/>
      <c r="I46" s="106" t="s">
        <v>498</v>
      </c>
      <c r="J46" s="107" t="s">
        <v>498</v>
      </c>
      <c r="K46" s="107" t="s">
        <v>498</v>
      </c>
      <c r="L46" s="107" t="s">
        <v>498</v>
      </c>
      <c r="M46" s="108" t="s">
        <v>498</v>
      </c>
    </row>
    <row r="47" spans="2:13" ht="27.75" customHeight="1">
      <c r="B47" s="1236"/>
      <c r="C47" s="1237"/>
      <c r="D47" s="110"/>
      <c r="E47" s="1244" t="s">
        <v>37</v>
      </c>
      <c r="F47" s="1245"/>
      <c r="G47" s="1245"/>
      <c r="H47" s="1246"/>
      <c r="I47" s="106" t="s">
        <v>498</v>
      </c>
      <c r="J47" s="107" t="s">
        <v>498</v>
      </c>
      <c r="K47" s="107" t="s">
        <v>498</v>
      </c>
      <c r="L47" s="107" t="s">
        <v>498</v>
      </c>
      <c r="M47" s="108" t="s">
        <v>498</v>
      </c>
    </row>
    <row r="48" spans="2:13" ht="27.75" customHeight="1">
      <c r="B48" s="1236"/>
      <c r="C48" s="1237"/>
      <c r="D48" s="105"/>
      <c r="E48" s="1242" t="s">
        <v>38</v>
      </c>
      <c r="F48" s="1242"/>
      <c r="G48" s="1242"/>
      <c r="H48" s="1243"/>
      <c r="I48" s="106" t="s">
        <v>498</v>
      </c>
      <c r="J48" s="107" t="s">
        <v>498</v>
      </c>
      <c r="K48" s="107" t="s">
        <v>498</v>
      </c>
      <c r="L48" s="107" t="s">
        <v>498</v>
      </c>
      <c r="M48" s="108" t="s">
        <v>498</v>
      </c>
    </row>
    <row r="49" spans="2:13" ht="27.75" customHeight="1">
      <c r="B49" s="1238"/>
      <c r="C49" s="1239"/>
      <c r="D49" s="105"/>
      <c r="E49" s="1242" t="s">
        <v>39</v>
      </c>
      <c r="F49" s="1242"/>
      <c r="G49" s="1242"/>
      <c r="H49" s="1243"/>
      <c r="I49" s="106" t="s">
        <v>498</v>
      </c>
      <c r="J49" s="107" t="s">
        <v>498</v>
      </c>
      <c r="K49" s="107" t="s">
        <v>498</v>
      </c>
      <c r="L49" s="107" t="s">
        <v>498</v>
      </c>
      <c r="M49" s="108" t="s">
        <v>498</v>
      </c>
    </row>
    <row r="50" spans="2:13" ht="27.75" customHeight="1">
      <c r="B50" s="1247" t="s">
        <v>40</v>
      </c>
      <c r="C50" s="1248"/>
      <c r="D50" s="111"/>
      <c r="E50" s="1242" t="s">
        <v>41</v>
      </c>
      <c r="F50" s="1242"/>
      <c r="G50" s="1242"/>
      <c r="H50" s="1243"/>
      <c r="I50" s="106">
        <v>1699</v>
      </c>
      <c r="J50" s="107">
        <v>1815</v>
      </c>
      <c r="K50" s="107">
        <v>1860</v>
      </c>
      <c r="L50" s="107">
        <v>1872</v>
      </c>
      <c r="M50" s="108">
        <v>2065</v>
      </c>
    </row>
    <row r="51" spans="2:13" ht="27.75" customHeight="1">
      <c r="B51" s="1236"/>
      <c r="C51" s="1237"/>
      <c r="D51" s="105"/>
      <c r="E51" s="1242" t="s">
        <v>42</v>
      </c>
      <c r="F51" s="1242"/>
      <c r="G51" s="1242"/>
      <c r="H51" s="1243"/>
      <c r="I51" s="106">
        <v>469</v>
      </c>
      <c r="J51" s="107">
        <v>515</v>
      </c>
      <c r="K51" s="107">
        <v>495</v>
      </c>
      <c r="L51" s="107">
        <v>481</v>
      </c>
      <c r="M51" s="108">
        <v>515</v>
      </c>
    </row>
    <row r="52" spans="2:13" ht="27.75" customHeight="1">
      <c r="B52" s="1238"/>
      <c r="C52" s="1239"/>
      <c r="D52" s="105"/>
      <c r="E52" s="1242" t="s">
        <v>43</v>
      </c>
      <c r="F52" s="1242"/>
      <c r="G52" s="1242"/>
      <c r="H52" s="1243"/>
      <c r="I52" s="106">
        <v>6819</v>
      </c>
      <c r="J52" s="107">
        <v>6994</v>
      </c>
      <c r="K52" s="107">
        <v>6754</v>
      </c>
      <c r="L52" s="107">
        <v>7240</v>
      </c>
      <c r="M52" s="108">
        <v>7721</v>
      </c>
    </row>
    <row r="53" spans="2:13" ht="27.75" customHeight="1" thickBot="1">
      <c r="B53" s="1249" t="s">
        <v>44</v>
      </c>
      <c r="C53" s="1250"/>
      <c r="D53" s="112"/>
      <c r="E53" s="1251" t="s">
        <v>45</v>
      </c>
      <c r="F53" s="1251"/>
      <c r="G53" s="1251"/>
      <c r="H53" s="1252"/>
      <c r="I53" s="113">
        <v>2923</v>
      </c>
      <c r="J53" s="114">
        <v>2247</v>
      </c>
      <c r="K53" s="114">
        <v>1643</v>
      </c>
      <c r="L53" s="114">
        <v>1551</v>
      </c>
      <c r="M53" s="115">
        <v>983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jHlbvD6HXO0QNWFdxaYMWW2dv2U1PAqfj4BcmpD1Q3IXGstithm9fTBz8DxwHFmuJ9ADUYeZiHfPY/qB/fxPA==" saltValue="DjKlCv/psPuT6hyGe1Ox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46"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541</v>
      </c>
      <c r="G54" s="124" t="s">
        <v>542</v>
      </c>
      <c r="H54" s="125" t="s">
        <v>543</v>
      </c>
    </row>
    <row r="55" spans="2:8" ht="52.5" customHeight="1">
      <c r="B55" s="126"/>
      <c r="C55" s="1261" t="s">
        <v>48</v>
      </c>
      <c r="D55" s="1261"/>
      <c r="E55" s="1262"/>
      <c r="F55" s="127">
        <v>1311</v>
      </c>
      <c r="G55" s="127">
        <v>201</v>
      </c>
      <c r="H55" s="128">
        <v>275</v>
      </c>
    </row>
    <row r="56" spans="2:8" ht="52.5" customHeight="1">
      <c r="B56" s="129"/>
      <c r="C56" s="1263" t="s">
        <v>49</v>
      </c>
      <c r="D56" s="1263"/>
      <c r="E56" s="1264"/>
      <c r="F56" s="130">
        <v>281</v>
      </c>
      <c r="G56" s="130">
        <v>327</v>
      </c>
      <c r="H56" s="131">
        <v>327</v>
      </c>
    </row>
    <row r="57" spans="2:8" ht="53.25" customHeight="1">
      <c r="B57" s="129"/>
      <c r="C57" s="1265" t="s">
        <v>50</v>
      </c>
      <c r="D57" s="1265"/>
      <c r="E57" s="1266"/>
      <c r="F57" s="132">
        <v>228</v>
      </c>
      <c r="G57" s="132">
        <v>1368</v>
      </c>
      <c r="H57" s="133">
        <v>1367</v>
      </c>
    </row>
    <row r="58" spans="2:8" ht="45.75" customHeight="1">
      <c r="B58" s="134"/>
      <c r="C58" s="1253" t="s">
        <v>569</v>
      </c>
      <c r="D58" s="1254"/>
      <c r="E58" s="1255"/>
      <c r="F58" s="135" t="s">
        <v>573</v>
      </c>
      <c r="G58" s="135">
        <v>1069</v>
      </c>
      <c r="H58" s="136">
        <v>1080</v>
      </c>
    </row>
    <row r="59" spans="2:8" ht="45.75" customHeight="1">
      <c r="B59" s="134"/>
      <c r="C59" s="1253" t="s">
        <v>570</v>
      </c>
      <c r="D59" s="1254"/>
      <c r="E59" s="1255"/>
      <c r="F59" s="135" t="s">
        <v>573</v>
      </c>
      <c r="G59" s="135">
        <v>100</v>
      </c>
      <c r="H59" s="136">
        <v>123</v>
      </c>
    </row>
    <row r="60" spans="2:8" ht="45.75" customHeight="1">
      <c r="B60" s="134"/>
      <c r="C60" s="1253" t="s">
        <v>571</v>
      </c>
      <c r="D60" s="1254"/>
      <c r="E60" s="1255"/>
      <c r="F60" s="135">
        <v>56</v>
      </c>
      <c r="G60" s="135">
        <v>53</v>
      </c>
      <c r="H60" s="136">
        <v>51</v>
      </c>
    </row>
    <row r="61" spans="2:8" ht="45.75" customHeight="1">
      <c r="B61" s="134"/>
      <c r="C61" s="1253" t="s">
        <v>572</v>
      </c>
      <c r="D61" s="1254"/>
      <c r="E61" s="1255"/>
      <c r="F61" s="135">
        <v>38</v>
      </c>
      <c r="G61" s="135">
        <v>38</v>
      </c>
      <c r="H61" s="136">
        <v>36</v>
      </c>
    </row>
    <row r="62" spans="2:8" ht="45.75" customHeight="1" thickBot="1">
      <c r="B62" s="137"/>
      <c r="C62" s="1256" t="s">
        <v>574</v>
      </c>
      <c r="D62" s="1257"/>
      <c r="E62" s="1258"/>
      <c r="F62" s="138">
        <v>31</v>
      </c>
      <c r="G62" s="138">
        <v>29</v>
      </c>
      <c r="H62" s="139">
        <v>27</v>
      </c>
    </row>
    <row r="63" spans="2:8" ht="52.5" customHeight="1" thickBot="1">
      <c r="B63" s="140"/>
      <c r="C63" s="1259" t="s">
        <v>51</v>
      </c>
      <c r="D63" s="1259"/>
      <c r="E63" s="1260"/>
      <c r="F63" s="141">
        <v>1820</v>
      </c>
      <c r="G63" s="141">
        <v>1896</v>
      </c>
      <c r="H63" s="142">
        <v>1968</v>
      </c>
    </row>
    <row r="64" spans="2:8" ht="15" customHeight="1"/>
    <row r="65" ht="0" hidden="1" customHeight="1"/>
    <row r="66" ht="0" hidden="1" customHeight="1"/>
  </sheetData>
  <sheetProtection algorithmName="SHA-512" hashValue="hkbmq3iCl5ain5uy2NyM+EXPGoTPj2CPbBnmt9TsM32MYcQSl9M+yUedNTRslix8n8TxnLSOLjNhodsqNZtFhg==" saltValue="BlgyyD0JBwD9EVnqa/I+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536</v>
      </c>
      <c r="G2" s="156"/>
      <c r="H2" s="157"/>
    </row>
    <row r="3" spans="1:8">
      <c r="A3" s="153" t="s">
        <v>529</v>
      </c>
      <c r="B3" s="158"/>
      <c r="C3" s="159"/>
      <c r="D3" s="160">
        <v>202232</v>
      </c>
      <c r="E3" s="161"/>
      <c r="F3" s="162">
        <v>175675</v>
      </c>
      <c r="G3" s="163"/>
      <c r="H3" s="164"/>
    </row>
    <row r="4" spans="1:8">
      <c r="A4" s="165"/>
      <c r="B4" s="166"/>
      <c r="C4" s="167"/>
      <c r="D4" s="168">
        <v>127622</v>
      </c>
      <c r="E4" s="169"/>
      <c r="F4" s="170">
        <v>87698</v>
      </c>
      <c r="G4" s="171"/>
      <c r="H4" s="172"/>
    </row>
    <row r="5" spans="1:8">
      <c r="A5" s="153" t="s">
        <v>531</v>
      </c>
      <c r="B5" s="158"/>
      <c r="C5" s="159"/>
      <c r="D5" s="160">
        <v>144782</v>
      </c>
      <c r="E5" s="161"/>
      <c r="F5" s="162">
        <v>162193</v>
      </c>
      <c r="G5" s="163"/>
      <c r="H5" s="164"/>
    </row>
    <row r="6" spans="1:8">
      <c r="A6" s="165"/>
      <c r="B6" s="166"/>
      <c r="C6" s="167"/>
      <c r="D6" s="168">
        <v>89311</v>
      </c>
      <c r="E6" s="169"/>
      <c r="F6" s="170">
        <v>79985</v>
      </c>
      <c r="G6" s="171"/>
      <c r="H6" s="172"/>
    </row>
    <row r="7" spans="1:8">
      <c r="A7" s="153" t="s">
        <v>532</v>
      </c>
      <c r="B7" s="158"/>
      <c r="C7" s="159"/>
      <c r="D7" s="160">
        <v>142872</v>
      </c>
      <c r="E7" s="161"/>
      <c r="F7" s="162">
        <v>168868</v>
      </c>
      <c r="G7" s="163"/>
      <c r="H7" s="164"/>
    </row>
    <row r="8" spans="1:8">
      <c r="A8" s="165"/>
      <c r="B8" s="166"/>
      <c r="C8" s="167"/>
      <c r="D8" s="168">
        <v>99217</v>
      </c>
      <c r="E8" s="169"/>
      <c r="F8" s="170">
        <v>79360</v>
      </c>
      <c r="G8" s="171"/>
      <c r="H8" s="172"/>
    </row>
    <row r="9" spans="1:8">
      <c r="A9" s="153" t="s">
        <v>533</v>
      </c>
      <c r="B9" s="158"/>
      <c r="C9" s="159"/>
      <c r="D9" s="160">
        <v>327505</v>
      </c>
      <c r="E9" s="161"/>
      <c r="F9" s="162">
        <v>202870</v>
      </c>
      <c r="G9" s="163"/>
      <c r="H9" s="164"/>
    </row>
    <row r="10" spans="1:8">
      <c r="A10" s="165"/>
      <c r="B10" s="166"/>
      <c r="C10" s="167"/>
      <c r="D10" s="168">
        <v>175323</v>
      </c>
      <c r="E10" s="169"/>
      <c r="F10" s="170">
        <v>79735</v>
      </c>
      <c r="G10" s="171"/>
      <c r="H10" s="172"/>
    </row>
    <row r="11" spans="1:8">
      <c r="A11" s="153" t="s">
        <v>534</v>
      </c>
      <c r="B11" s="158"/>
      <c r="C11" s="159"/>
      <c r="D11" s="160">
        <v>334977</v>
      </c>
      <c r="E11" s="161"/>
      <c r="F11" s="162">
        <v>167497</v>
      </c>
      <c r="G11" s="163"/>
      <c r="H11" s="164"/>
    </row>
    <row r="12" spans="1:8">
      <c r="A12" s="165"/>
      <c r="B12" s="166"/>
      <c r="C12" s="173"/>
      <c r="D12" s="168">
        <v>243172</v>
      </c>
      <c r="E12" s="169"/>
      <c r="F12" s="170">
        <v>82571</v>
      </c>
      <c r="G12" s="171"/>
      <c r="H12" s="172"/>
    </row>
    <row r="13" spans="1:8">
      <c r="A13" s="153"/>
      <c r="B13" s="158"/>
      <c r="C13" s="174"/>
      <c r="D13" s="175">
        <v>230474</v>
      </c>
      <c r="E13" s="176"/>
      <c r="F13" s="177">
        <v>175421</v>
      </c>
      <c r="G13" s="178"/>
      <c r="H13" s="164"/>
    </row>
    <row r="14" spans="1:8">
      <c r="A14" s="165"/>
      <c r="B14" s="166"/>
      <c r="C14" s="167"/>
      <c r="D14" s="168">
        <v>146929</v>
      </c>
      <c r="E14" s="169"/>
      <c r="F14" s="170">
        <v>81870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1.92</v>
      </c>
      <c r="C19" s="179">
        <f>ROUND(VALUE(SUBSTITUTE(実質収支比率等に係る経年分析!G$48,"▲","-")),2)</f>
        <v>2.42</v>
      </c>
      <c r="D19" s="179">
        <f>ROUND(VALUE(SUBSTITUTE(実質収支比率等に係る経年分析!H$48,"▲","-")),2)</f>
        <v>2.2200000000000002</v>
      </c>
      <c r="E19" s="179">
        <f>ROUND(VALUE(SUBSTITUTE(実質収支比率等に係る経年分析!I$48,"▲","-")),2)</f>
        <v>2.17</v>
      </c>
      <c r="F19" s="179">
        <f>ROUND(VALUE(SUBSTITUTE(実質収支比率等に係る経年分析!J$48,"▲","-")),2)</f>
        <v>2.74</v>
      </c>
    </row>
    <row r="20" spans="1:11">
      <c r="A20" s="179" t="s">
        <v>55</v>
      </c>
      <c r="B20" s="179">
        <f>ROUND(VALUE(SUBSTITUTE(実質収支比率等に係る経年分析!F$47,"▲","-")),2)</f>
        <v>27.86</v>
      </c>
      <c r="C20" s="179">
        <f>ROUND(VALUE(SUBSTITUTE(実質収支比率等に係る経年分析!G$47,"▲","-")),2)</f>
        <v>27.84</v>
      </c>
      <c r="D20" s="179">
        <f>ROUND(VALUE(SUBSTITUTE(実質収支比率等に係る経年分析!H$47,"▲","-")),2)</f>
        <v>30.01</v>
      </c>
      <c r="E20" s="179">
        <f>ROUND(VALUE(SUBSTITUTE(実質収支比率等に係る経年分析!I$47,"▲","-")),2)</f>
        <v>4.68</v>
      </c>
      <c r="F20" s="179">
        <f>ROUND(VALUE(SUBSTITUTE(実質収支比率等に係る経年分析!J$47,"▲","-")),2)</f>
        <v>6.68</v>
      </c>
    </row>
    <row r="21" spans="1:11">
      <c r="A21" s="179" t="s">
        <v>56</v>
      </c>
      <c r="B21" s="179">
        <f>IF(ISNUMBER(VALUE(SUBSTITUTE(実質収支比率等に係る経年分析!F$49,"▲","-"))),ROUND(VALUE(SUBSTITUTE(実質収支比率等に係る経年分析!F$49,"▲","-")),2),NA())</f>
        <v>2.85</v>
      </c>
      <c r="C21" s="179">
        <f>IF(ISNUMBER(VALUE(SUBSTITUTE(実質収支比率等に係る経年分析!G$49,"▲","-"))),ROUND(VALUE(SUBSTITUTE(実質収支比率等に係る経年分析!G$49,"▲","-")),2),NA())</f>
        <v>1.44</v>
      </c>
      <c r="D21" s="179">
        <f>IF(ISNUMBER(VALUE(SUBSTITUTE(実質収支比率等に係る経年分析!H$49,"▲","-"))),ROUND(VALUE(SUBSTITUTE(実質収支比率等に係る経年分析!H$49,"▲","-")),2),NA())</f>
        <v>0.86</v>
      </c>
      <c r="E21" s="179">
        <f>IF(ISNUMBER(VALUE(SUBSTITUTE(実質収支比率等に係る経年分析!I$49,"▲","-"))),ROUND(VALUE(SUBSTITUTE(実質収支比率等に係る経年分析!I$49,"▲","-")),2),NA())</f>
        <v>-25.99</v>
      </c>
      <c r="F21" s="179">
        <f>IF(ISNUMBER(VALUE(SUBSTITUTE(実質収支比率等に係る経年分析!J$49,"▲","-"))),ROUND(VALUE(SUBSTITUTE(実質収支比率等に係る経年分析!J$49,"▲","-")),2),NA())</f>
        <v>2.2799999999999998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浜中診療所特別会計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0.28999999999999998</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0.14000000000000001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0.74</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2.1800000000000002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2.4700000000000002</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2.71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2.5299999999999998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747</v>
      </c>
      <c r="E42" s="181"/>
      <c r="F42" s="181"/>
      <c r="G42" s="181">
        <f>'実質公債費比率（分子）の構造'!L$52</f>
        <v>793</v>
      </c>
      <c r="H42" s="181"/>
      <c r="I42" s="181"/>
      <c r="J42" s="181">
        <f>'実質公債費比率（分子）の構造'!M$52</f>
        <v>808</v>
      </c>
      <c r="K42" s="181"/>
      <c r="L42" s="181"/>
      <c r="M42" s="181">
        <f>'実質公債費比率（分子）の構造'!N$52</f>
        <v>785</v>
      </c>
      <c r="N42" s="181"/>
      <c r="O42" s="181"/>
      <c r="P42" s="181">
        <f>'実質公債費比率（分子）の構造'!O$52</f>
        <v>752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47</v>
      </c>
      <c r="C44" s="181"/>
      <c r="D44" s="181"/>
      <c r="E44" s="181">
        <f>'実質公債費比率（分子）の構造'!L$50</f>
        <v>46</v>
      </c>
      <c r="F44" s="181"/>
      <c r="G44" s="181"/>
      <c r="H44" s="181">
        <f>'実質公債費比率（分子）の構造'!M$50</f>
        <v>22</v>
      </c>
      <c r="I44" s="181"/>
      <c r="J44" s="181"/>
      <c r="K44" s="181">
        <f>'実質公債費比率（分子）の構造'!N$50</f>
        <v>49</v>
      </c>
      <c r="L44" s="181"/>
      <c r="M44" s="181"/>
      <c r="N44" s="181">
        <f>'実質公債費比率（分子）の構造'!O$50</f>
        <v>22</v>
      </c>
      <c r="O44" s="181"/>
      <c r="P44" s="181"/>
    </row>
    <row r="45" spans="1:16">
      <c r="A45" s="181" t="s">
        <v>66</v>
      </c>
      <c r="B45" s="181">
        <f>'実質公債費比率（分子）の構造'!K$49</f>
        <v>18</v>
      </c>
      <c r="C45" s="181"/>
      <c r="D45" s="181"/>
      <c r="E45" s="181">
        <f>'実質公債費比率（分子）の構造'!L$49</f>
        <v>18</v>
      </c>
      <c r="F45" s="181"/>
      <c r="G45" s="181"/>
      <c r="H45" s="181">
        <f>'実質公債費比率（分子）の構造'!M$49</f>
        <v>18</v>
      </c>
      <c r="I45" s="181"/>
      <c r="J45" s="181"/>
      <c r="K45" s="181">
        <f>'実質公債費比率（分子）の構造'!N$49</f>
        <v>24</v>
      </c>
      <c r="L45" s="181"/>
      <c r="M45" s="181"/>
      <c r="N45" s="181">
        <f>'実質公債費比率（分子）の構造'!O$49</f>
        <v>10</v>
      </c>
      <c r="O45" s="181"/>
      <c r="P45" s="181"/>
    </row>
    <row r="46" spans="1:16">
      <c r="A46" s="181" t="s">
        <v>67</v>
      </c>
      <c r="B46" s="181">
        <f>'実質公債費比率（分子）の構造'!K$48</f>
        <v>255</v>
      </c>
      <c r="C46" s="181"/>
      <c r="D46" s="181"/>
      <c r="E46" s="181">
        <f>'実質公債費比率（分子）の構造'!L$48</f>
        <v>257</v>
      </c>
      <c r="F46" s="181"/>
      <c r="G46" s="181"/>
      <c r="H46" s="181">
        <f>'実質公債費比率（分子）の構造'!M$48</f>
        <v>244</v>
      </c>
      <c r="I46" s="181"/>
      <c r="J46" s="181"/>
      <c r="K46" s="181">
        <f>'実質公債費比率（分子）の構造'!N$48</f>
        <v>218</v>
      </c>
      <c r="L46" s="181"/>
      <c r="M46" s="181"/>
      <c r="N46" s="181">
        <f>'実質公債費比率（分子）の構造'!O$48</f>
        <v>223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783</v>
      </c>
      <c r="C49" s="181"/>
      <c r="D49" s="181"/>
      <c r="E49" s="181">
        <f>'実質公債費比率（分子）の構造'!L$45</f>
        <v>856</v>
      </c>
      <c r="F49" s="181"/>
      <c r="G49" s="181"/>
      <c r="H49" s="181">
        <f>'実質公債費比率（分子）の構造'!M$45</f>
        <v>902</v>
      </c>
      <c r="I49" s="181"/>
      <c r="J49" s="181"/>
      <c r="K49" s="181">
        <f>'実質公債費比率（分子）の構造'!N$45</f>
        <v>900</v>
      </c>
      <c r="L49" s="181"/>
      <c r="M49" s="181"/>
      <c r="N49" s="181">
        <f>'実質公債費比率（分子）の構造'!O$45</f>
        <v>872</v>
      </c>
      <c r="O49" s="181"/>
      <c r="P49" s="181"/>
    </row>
    <row r="50" spans="1:16">
      <c r="A50" s="181" t="s">
        <v>71</v>
      </c>
      <c r="B50" s="181" t="e">
        <f>NA()</f>
        <v>#N/A</v>
      </c>
      <c r="C50" s="181">
        <f>IF(ISNUMBER('実質公債費比率（分子）の構造'!K$53),'実質公債費比率（分子）の構造'!K$53,NA())</f>
        <v>356</v>
      </c>
      <c r="D50" s="181" t="e">
        <f>NA()</f>
        <v>#N/A</v>
      </c>
      <c r="E50" s="181" t="e">
        <f>NA()</f>
        <v>#N/A</v>
      </c>
      <c r="F50" s="181">
        <f>IF(ISNUMBER('実質公債費比率（分子）の構造'!L$53),'実質公債費比率（分子）の構造'!L$53,NA())</f>
        <v>384</v>
      </c>
      <c r="G50" s="181" t="e">
        <f>NA()</f>
        <v>#N/A</v>
      </c>
      <c r="H50" s="181" t="e">
        <f>NA()</f>
        <v>#N/A</v>
      </c>
      <c r="I50" s="181">
        <f>IF(ISNUMBER('実質公債費比率（分子）の構造'!M$53),'実質公債費比率（分子）の構造'!M$53,NA())</f>
        <v>378</v>
      </c>
      <c r="J50" s="181" t="e">
        <f>NA()</f>
        <v>#N/A</v>
      </c>
      <c r="K50" s="181" t="e">
        <f>NA()</f>
        <v>#N/A</v>
      </c>
      <c r="L50" s="181">
        <f>IF(ISNUMBER('実質公債費比率（分子）の構造'!N$53),'実質公債費比率（分子）の構造'!N$53,NA())</f>
        <v>406</v>
      </c>
      <c r="M50" s="181" t="e">
        <f>NA()</f>
        <v>#N/A</v>
      </c>
      <c r="N50" s="181" t="e">
        <f>NA()</f>
        <v>#N/A</v>
      </c>
      <c r="O50" s="181">
        <f>IF(ISNUMBER('実質公債費比率（分子）の構造'!O$53),'実質公債費比率（分子）の構造'!O$53,NA())</f>
        <v>375</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6819</v>
      </c>
      <c r="E56" s="180"/>
      <c r="F56" s="180"/>
      <c r="G56" s="180">
        <f>'将来負担比率（分子）の構造'!J$52</f>
        <v>6994</v>
      </c>
      <c r="H56" s="180"/>
      <c r="I56" s="180"/>
      <c r="J56" s="180">
        <f>'将来負担比率（分子）の構造'!K$52</f>
        <v>6754</v>
      </c>
      <c r="K56" s="180"/>
      <c r="L56" s="180"/>
      <c r="M56" s="180">
        <f>'将来負担比率（分子）の構造'!L$52</f>
        <v>7240</v>
      </c>
      <c r="N56" s="180"/>
      <c r="O56" s="180"/>
      <c r="P56" s="180">
        <f>'将来負担比率（分子）の構造'!M$52</f>
        <v>7721</v>
      </c>
    </row>
    <row r="57" spans="1:16">
      <c r="A57" s="180" t="s">
        <v>42</v>
      </c>
      <c r="B57" s="180"/>
      <c r="C57" s="180"/>
      <c r="D57" s="180">
        <f>'将来負担比率（分子）の構造'!I$51</f>
        <v>469</v>
      </c>
      <c r="E57" s="180"/>
      <c r="F57" s="180"/>
      <c r="G57" s="180">
        <f>'将来負担比率（分子）の構造'!J$51</f>
        <v>515</v>
      </c>
      <c r="H57" s="180"/>
      <c r="I57" s="180"/>
      <c r="J57" s="180">
        <f>'将来負担比率（分子）の構造'!K$51</f>
        <v>495</v>
      </c>
      <c r="K57" s="180"/>
      <c r="L57" s="180"/>
      <c r="M57" s="180">
        <f>'将来負担比率（分子）の構造'!L$51</f>
        <v>481</v>
      </c>
      <c r="N57" s="180"/>
      <c r="O57" s="180"/>
      <c r="P57" s="180">
        <f>'将来負担比率（分子）の構造'!M$51</f>
        <v>515</v>
      </c>
    </row>
    <row r="58" spans="1:16">
      <c r="A58" s="180" t="s">
        <v>41</v>
      </c>
      <c r="B58" s="180"/>
      <c r="C58" s="180"/>
      <c r="D58" s="180">
        <f>'将来負担比率（分子）の構造'!I$50</f>
        <v>1699</v>
      </c>
      <c r="E58" s="180"/>
      <c r="F58" s="180"/>
      <c r="G58" s="180">
        <f>'将来負担比率（分子）の構造'!J$50</f>
        <v>1815</v>
      </c>
      <c r="H58" s="180"/>
      <c r="I58" s="180"/>
      <c r="J58" s="180">
        <f>'将来負担比率（分子）の構造'!K$50</f>
        <v>1860</v>
      </c>
      <c r="K58" s="180"/>
      <c r="L58" s="180"/>
      <c r="M58" s="180">
        <f>'将来負担比率（分子）の構造'!L$50</f>
        <v>1872</v>
      </c>
      <c r="N58" s="180"/>
      <c r="O58" s="180"/>
      <c r="P58" s="180">
        <f>'将来負担比率（分子）の構造'!M$50</f>
        <v>2065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1338</v>
      </c>
      <c r="C62" s="180"/>
      <c r="D62" s="180"/>
      <c r="E62" s="180">
        <f>'将来負担比率（分子）の構造'!J$45</f>
        <v>1291</v>
      </c>
      <c r="F62" s="180"/>
      <c r="G62" s="180"/>
      <c r="H62" s="180">
        <f>'将来負担比率（分子）の構造'!K$45</f>
        <v>700</v>
      </c>
      <c r="I62" s="180"/>
      <c r="J62" s="180"/>
      <c r="K62" s="180">
        <f>'将来負担比率（分子）の構造'!L$45</f>
        <v>682</v>
      </c>
      <c r="L62" s="180"/>
      <c r="M62" s="180"/>
      <c r="N62" s="180">
        <f>'将来負担比率（分子）の構造'!M$45</f>
        <v>734</v>
      </c>
      <c r="O62" s="180"/>
      <c r="P62" s="180"/>
    </row>
    <row r="63" spans="1:16">
      <c r="A63" s="180" t="s">
        <v>34</v>
      </c>
      <c r="B63" s="180">
        <f>'将来負担比率（分子）の構造'!I$44</f>
        <v>130</v>
      </c>
      <c r="C63" s="180"/>
      <c r="D63" s="180"/>
      <c r="E63" s="180">
        <f>'将来負担比率（分子）の構造'!J$44</f>
        <v>115</v>
      </c>
      <c r="F63" s="180"/>
      <c r="G63" s="180"/>
      <c r="H63" s="180">
        <f>'将来負担比率（分子）の構造'!K$44</f>
        <v>202</v>
      </c>
      <c r="I63" s="180"/>
      <c r="J63" s="180"/>
      <c r="K63" s="180">
        <f>'将来負担比率（分子）の構造'!L$44</f>
        <v>219</v>
      </c>
      <c r="L63" s="180"/>
      <c r="M63" s="180"/>
      <c r="N63" s="180">
        <f>'将来負担比率（分子）の構造'!M$44</f>
        <v>277</v>
      </c>
      <c r="O63" s="180"/>
      <c r="P63" s="180"/>
    </row>
    <row r="64" spans="1:16">
      <c r="A64" s="180" t="s">
        <v>33</v>
      </c>
      <c r="B64" s="180">
        <f>'将来負担比率（分子）の構造'!I$43</f>
        <v>2628</v>
      </c>
      <c r="C64" s="180"/>
      <c r="D64" s="180"/>
      <c r="E64" s="180">
        <f>'将来負担比率（分子）の構造'!J$43</f>
        <v>2382</v>
      </c>
      <c r="F64" s="180"/>
      <c r="G64" s="180"/>
      <c r="H64" s="180">
        <f>'将来負担比率（分子）の構造'!K$43</f>
        <v>2186</v>
      </c>
      <c r="I64" s="180"/>
      <c r="J64" s="180"/>
      <c r="K64" s="180">
        <f>'将来負担比率（分子）の構造'!L$43</f>
        <v>2045</v>
      </c>
      <c r="L64" s="180"/>
      <c r="M64" s="180"/>
      <c r="N64" s="180">
        <f>'将来負担比率（分子）の構造'!M$43</f>
        <v>1406</v>
      </c>
      <c r="O64" s="180"/>
      <c r="P64" s="180"/>
    </row>
    <row r="65" spans="1:16">
      <c r="A65" s="180" t="s">
        <v>32</v>
      </c>
      <c r="B65" s="180">
        <f>'将来負担比率（分子）の構造'!I$42</f>
        <v>45</v>
      </c>
      <c r="C65" s="180"/>
      <c r="D65" s="180"/>
      <c r="E65" s="180">
        <f>'将来負担比率（分子）の構造'!J$42</f>
        <v>24</v>
      </c>
      <c r="F65" s="180"/>
      <c r="G65" s="180"/>
      <c r="H65" s="180">
        <f>'将来負担比率（分子）の構造'!K$42</f>
        <v>25</v>
      </c>
      <c r="I65" s="180"/>
      <c r="J65" s="180"/>
      <c r="K65" s="180">
        <f>'将来負担比率（分子）の構造'!L$42</f>
        <v>20</v>
      </c>
      <c r="L65" s="180"/>
      <c r="M65" s="180"/>
      <c r="N65" s="180">
        <f>'将来負担比率（分子）の構造'!M$42</f>
        <v>14</v>
      </c>
      <c r="O65" s="180"/>
      <c r="P65" s="180"/>
    </row>
    <row r="66" spans="1:16">
      <c r="A66" s="180" t="s">
        <v>31</v>
      </c>
      <c r="B66" s="180">
        <f>'将来負担比率（分子）の構造'!I$41</f>
        <v>7769</v>
      </c>
      <c r="C66" s="180"/>
      <c r="D66" s="180"/>
      <c r="E66" s="180">
        <f>'将来負担比率（分子）の構造'!J$41</f>
        <v>7758</v>
      </c>
      <c r="F66" s="180"/>
      <c r="G66" s="180"/>
      <c r="H66" s="180">
        <f>'将来負担比率（分子）の構造'!K$41</f>
        <v>7638</v>
      </c>
      <c r="I66" s="180"/>
      <c r="J66" s="180"/>
      <c r="K66" s="180">
        <f>'将来負担比率（分子）の構造'!L$41</f>
        <v>8179</v>
      </c>
      <c r="L66" s="180"/>
      <c r="M66" s="180"/>
      <c r="N66" s="180">
        <f>'将来負担比率（分子）の構造'!M$41</f>
        <v>8854</v>
      </c>
      <c r="O66" s="180"/>
      <c r="P66" s="180"/>
    </row>
    <row r="67" spans="1:16">
      <c r="A67" s="180" t="s">
        <v>75</v>
      </c>
      <c r="B67" s="180" t="e">
        <f>NA()</f>
        <v>#N/A</v>
      </c>
      <c r="C67" s="180">
        <f>IF(ISNUMBER('将来負担比率（分子）の構造'!I$53), IF('将来負担比率（分子）の構造'!I$53 &lt; 0, 0, '将来負担比率（分子）の構造'!I$53), NA())</f>
        <v>2923</v>
      </c>
      <c r="D67" s="180" t="e">
        <f>NA()</f>
        <v>#N/A</v>
      </c>
      <c r="E67" s="180" t="e">
        <f>NA()</f>
        <v>#N/A</v>
      </c>
      <c r="F67" s="180">
        <f>IF(ISNUMBER('将来負担比率（分子）の構造'!J$53), IF('将来負担比率（分子）の構造'!J$53 &lt; 0, 0, '将来負担比率（分子）の構造'!J$53), NA())</f>
        <v>2247</v>
      </c>
      <c r="G67" s="180" t="e">
        <f>NA()</f>
        <v>#N/A</v>
      </c>
      <c r="H67" s="180" t="e">
        <f>NA()</f>
        <v>#N/A</v>
      </c>
      <c r="I67" s="180">
        <f>IF(ISNUMBER('将来負担比率（分子）の構造'!K$53), IF('将来負担比率（分子）の構造'!K$53 &lt; 0, 0, '将来負担比率（分子）の構造'!K$53), NA())</f>
        <v>1643</v>
      </c>
      <c r="J67" s="180" t="e">
        <f>NA()</f>
        <v>#N/A</v>
      </c>
      <c r="K67" s="180" t="e">
        <f>NA()</f>
        <v>#N/A</v>
      </c>
      <c r="L67" s="180">
        <f>IF(ISNUMBER('将来負担比率（分子）の構造'!L$53), IF('将来負担比率（分子）の構造'!L$53 &lt; 0, 0, '将来負担比率（分子）の構造'!L$53), NA())</f>
        <v>1551</v>
      </c>
      <c r="M67" s="180" t="e">
        <f>NA()</f>
        <v>#N/A</v>
      </c>
      <c r="N67" s="180" t="e">
        <f>NA()</f>
        <v>#N/A</v>
      </c>
      <c r="O67" s="180">
        <f>IF(ISNUMBER('将来負担比率（分子）の構造'!M$53), IF('将来負担比率（分子）の構造'!M$53 &lt; 0, 0, '将来負担比率（分子）の構造'!M$53), NA())</f>
        <v>983</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1311</v>
      </c>
      <c r="C72" s="184">
        <f>基金残高に係る経年分析!G55</f>
        <v>201</v>
      </c>
      <c r="D72" s="184">
        <f>基金残高に係る経年分析!H55</f>
        <v>275</v>
      </c>
    </row>
    <row r="73" spans="1:16">
      <c r="A73" s="183" t="s">
        <v>78</v>
      </c>
      <c r="B73" s="184">
        <f>基金残高に係る経年分析!F56</f>
        <v>281</v>
      </c>
      <c r="C73" s="184">
        <f>基金残高に係る経年分析!G56</f>
        <v>327</v>
      </c>
      <c r="D73" s="184">
        <f>基金残高に係る経年分析!H56</f>
        <v>327</v>
      </c>
    </row>
    <row r="74" spans="1:16">
      <c r="A74" s="183" t="s">
        <v>79</v>
      </c>
      <c r="B74" s="184">
        <f>基金残高に係る経年分析!F57</f>
        <v>228</v>
      </c>
      <c r="C74" s="184">
        <f>基金残高に係る経年分析!G57</f>
        <v>1368</v>
      </c>
      <c r="D74" s="184">
        <f>基金残高に係る経年分析!H57</f>
        <v>1367</v>
      </c>
    </row>
  </sheetData>
  <sheetProtection algorithmName="SHA-512" hashValue="MjuFbIwfn3Ft6E6G/0GKtkX8UOhVduAXdfiNOWaYPX5G2V9U0ebhXewLt0RRVsHhFmRXS9GNEynm8t6ABxKJrQ==" saltValue="S9hQJqMwTrAHnqkB5Arm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222</v>
      </c>
      <c r="C5" s="628"/>
      <c r="D5" s="628"/>
      <c r="E5" s="628"/>
      <c r="F5" s="628"/>
      <c r="G5" s="628"/>
      <c r="H5" s="628"/>
      <c r="I5" s="628"/>
      <c r="J5" s="628"/>
      <c r="K5" s="628"/>
      <c r="L5" s="628"/>
      <c r="M5" s="628"/>
      <c r="N5" s="628"/>
      <c r="O5" s="628"/>
      <c r="P5" s="628"/>
      <c r="Q5" s="629"/>
      <c r="R5" s="630">
        <v>797057</v>
      </c>
      <c r="S5" s="631"/>
      <c r="T5" s="631"/>
      <c r="U5" s="631"/>
      <c r="V5" s="631"/>
      <c r="W5" s="631"/>
      <c r="X5" s="631"/>
      <c r="Y5" s="632"/>
      <c r="Z5" s="633">
        <v>10.199999999999999</v>
      </c>
      <c r="AA5" s="633"/>
      <c r="AB5" s="633"/>
      <c r="AC5" s="633"/>
      <c r="AD5" s="634">
        <v>797057</v>
      </c>
      <c r="AE5" s="634"/>
      <c r="AF5" s="634"/>
      <c r="AG5" s="634"/>
      <c r="AH5" s="634"/>
      <c r="AI5" s="634"/>
      <c r="AJ5" s="634"/>
      <c r="AK5" s="634"/>
      <c r="AL5" s="635">
        <v>19.899999999999999</v>
      </c>
      <c r="AM5" s="636"/>
      <c r="AN5" s="636"/>
      <c r="AO5" s="637"/>
      <c r="AP5" s="627" t="s">
        <v>223</v>
      </c>
      <c r="AQ5" s="628"/>
      <c r="AR5" s="628"/>
      <c r="AS5" s="628"/>
      <c r="AT5" s="628"/>
      <c r="AU5" s="628"/>
      <c r="AV5" s="628"/>
      <c r="AW5" s="628"/>
      <c r="AX5" s="628"/>
      <c r="AY5" s="628"/>
      <c r="AZ5" s="628"/>
      <c r="BA5" s="628"/>
      <c r="BB5" s="628"/>
      <c r="BC5" s="628"/>
      <c r="BD5" s="628"/>
      <c r="BE5" s="628"/>
      <c r="BF5" s="629"/>
      <c r="BG5" s="641">
        <v>797057</v>
      </c>
      <c r="BH5" s="642"/>
      <c r="BI5" s="642"/>
      <c r="BJ5" s="642"/>
      <c r="BK5" s="642"/>
      <c r="BL5" s="642"/>
      <c r="BM5" s="642"/>
      <c r="BN5" s="643"/>
      <c r="BO5" s="644">
        <v>100</v>
      </c>
      <c r="BP5" s="644"/>
      <c r="BQ5" s="644"/>
      <c r="BR5" s="644"/>
      <c r="BS5" s="645">
        <v>7178</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c r="B6" s="638" t="s">
        <v>227</v>
      </c>
      <c r="C6" s="639"/>
      <c r="D6" s="639"/>
      <c r="E6" s="639"/>
      <c r="F6" s="639"/>
      <c r="G6" s="639"/>
      <c r="H6" s="639"/>
      <c r="I6" s="639"/>
      <c r="J6" s="639"/>
      <c r="K6" s="639"/>
      <c r="L6" s="639"/>
      <c r="M6" s="639"/>
      <c r="N6" s="639"/>
      <c r="O6" s="639"/>
      <c r="P6" s="639"/>
      <c r="Q6" s="640"/>
      <c r="R6" s="641">
        <v>118889</v>
      </c>
      <c r="S6" s="642"/>
      <c r="T6" s="642"/>
      <c r="U6" s="642"/>
      <c r="V6" s="642"/>
      <c r="W6" s="642"/>
      <c r="X6" s="642"/>
      <c r="Y6" s="643"/>
      <c r="Z6" s="644">
        <v>1.5</v>
      </c>
      <c r="AA6" s="644"/>
      <c r="AB6" s="644"/>
      <c r="AC6" s="644"/>
      <c r="AD6" s="645">
        <v>118889</v>
      </c>
      <c r="AE6" s="645"/>
      <c r="AF6" s="645"/>
      <c r="AG6" s="645"/>
      <c r="AH6" s="645"/>
      <c r="AI6" s="645"/>
      <c r="AJ6" s="645"/>
      <c r="AK6" s="645"/>
      <c r="AL6" s="646">
        <v>3</v>
      </c>
      <c r="AM6" s="647"/>
      <c r="AN6" s="647"/>
      <c r="AO6" s="648"/>
      <c r="AP6" s="638" t="s">
        <v>228</v>
      </c>
      <c r="AQ6" s="639"/>
      <c r="AR6" s="639"/>
      <c r="AS6" s="639"/>
      <c r="AT6" s="639"/>
      <c r="AU6" s="639"/>
      <c r="AV6" s="639"/>
      <c r="AW6" s="639"/>
      <c r="AX6" s="639"/>
      <c r="AY6" s="639"/>
      <c r="AZ6" s="639"/>
      <c r="BA6" s="639"/>
      <c r="BB6" s="639"/>
      <c r="BC6" s="639"/>
      <c r="BD6" s="639"/>
      <c r="BE6" s="639"/>
      <c r="BF6" s="640"/>
      <c r="BG6" s="641">
        <v>797057</v>
      </c>
      <c r="BH6" s="642"/>
      <c r="BI6" s="642"/>
      <c r="BJ6" s="642"/>
      <c r="BK6" s="642"/>
      <c r="BL6" s="642"/>
      <c r="BM6" s="642"/>
      <c r="BN6" s="643"/>
      <c r="BO6" s="644">
        <v>100</v>
      </c>
      <c r="BP6" s="644"/>
      <c r="BQ6" s="644"/>
      <c r="BR6" s="644"/>
      <c r="BS6" s="645">
        <v>7178</v>
      </c>
      <c r="BT6" s="645"/>
      <c r="BU6" s="645"/>
      <c r="BV6" s="645"/>
      <c r="BW6" s="645"/>
      <c r="BX6" s="645"/>
      <c r="BY6" s="645"/>
      <c r="BZ6" s="645"/>
      <c r="CA6" s="645"/>
      <c r="CB6" s="649"/>
      <c r="CD6" s="652" t="s">
        <v>229</v>
      </c>
      <c r="CE6" s="653"/>
      <c r="CF6" s="653"/>
      <c r="CG6" s="653"/>
      <c r="CH6" s="653"/>
      <c r="CI6" s="653"/>
      <c r="CJ6" s="653"/>
      <c r="CK6" s="653"/>
      <c r="CL6" s="653"/>
      <c r="CM6" s="653"/>
      <c r="CN6" s="653"/>
      <c r="CO6" s="653"/>
      <c r="CP6" s="653"/>
      <c r="CQ6" s="654"/>
      <c r="CR6" s="641">
        <v>74500</v>
      </c>
      <c r="CS6" s="642"/>
      <c r="CT6" s="642"/>
      <c r="CU6" s="642"/>
      <c r="CV6" s="642"/>
      <c r="CW6" s="642"/>
      <c r="CX6" s="642"/>
      <c r="CY6" s="643"/>
      <c r="CZ6" s="635">
        <v>1</v>
      </c>
      <c r="DA6" s="636"/>
      <c r="DB6" s="636"/>
      <c r="DC6" s="655"/>
      <c r="DD6" s="650" t="s">
        <v>230</v>
      </c>
      <c r="DE6" s="642"/>
      <c r="DF6" s="642"/>
      <c r="DG6" s="642"/>
      <c r="DH6" s="642"/>
      <c r="DI6" s="642"/>
      <c r="DJ6" s="642"/>
      <c r="DK6" s="642"/>
      <c r="DL6" s="642"/>
      <c r="DM6" s="642"/>
      <c r="DN6" s="642"/>
      <c r="DO6" s="642"/>
      <c r="DP6" s="643"/>
      <c r="DQ6" s="650">
        <v>74499</v>
      </c>
      <c r="DR6" s="642"/>
      <c r="DS6" s="642"/>
      <c r="DT6" s="642"/>
      <c r="DU6" s="642"/>
      <c r="DV6" s="642"/>
      <c r="DW6" s="642"/>
      <c r="DX6" s="642"/>
      <c r="DY6" s="642"/>
      <c r="DZ6" s="642"/>
      <c r="EA6" s="642"/>
      <c r="EB6" s="642"/>
      <c r="EC6" s="651"/>
    </row>
    <row r="7" spans="2:143" ht="11.25" customHeight="1">
      <c r="B7" s="638" t="s">
        <v>231</v>
      </c>
      <c r="C7" s="639"/>
      <c r="D7" s="639"/>
      <c r="E7" s="639"/>
      <c r="F7" s="639"/>
      <c r="G7" s="639"/>
      <c r="H7" s="639"/>
      <c r="I7" s="639"/>
      <c r="J7" s="639"/>
      <c r="K7" s="639"/>
      <c r="L7" s="639"/>
      <c r="M7" s="639"/>
      <c r="N7" s="639"/>
      <c r="O7" s="639"/>
      <c r="P7" s="639"/>
      <c r="Q7" s="640"/>
      <c r="R7" s="641">
        <v>1160</v>
      </c>
      <c r="S7" s="642"/>
      <c r="T7" s="642"/>
      <c r="U7" s="642"/>
      <c r="V7" s="642"/>
      <c r="W7" s="642"/>
      <c r="X7" s="642"/>
      <c r="Y7" s="643"/>
      <c r="Z7" s="644">
        <v>0</v>
      </c>
      <c r="AA7" s="644"/>
      <c r="AB7" s="644"/>
      <c r="AC7" s="644"/>
      <c r="AD7" s="645">
        <v>1160</v>
      </c>
      <c r="AE7" s="645"/>
      <c r="AF7" s="645"/>
      <c r="AG7" s="645"/>
      <c r="AH7" s="645"/>
      <c r="AI7" s="645"/>
      <c r="AJ7" s="645"/>
      <c r="AK7" s="645"/>
      <c r="AL7" s="646">
        <v>0</v>
      </c>
      <c r="AM7" s="647"/>
      <c r="AN7" s="647"/>
      <c r="AO7" s="648"/>
      <c r="AP7" s="638" t="s">
        <v>232</v>
      </c>
      <c r="AQ7" s="639"/>
      <c r="AR7" s="639"/>
      <c r="AS7" s="639"/>
      <c r="AT7" s="639"/>
      <c r="AU7" s="639"/>
      <c r="AV7" s="639"/>
      <c r="AW7" s="639"/>
      <c r="AX7" s="639"/>
      <c r="AY7" s="639"/>
      <c r="AZ7" s="639"/>
      <c r="BA7" s="639"/>
      <c r="BB7" s="639"/>
      <c r="BC7" s="639"/>
      <c r="BD7" s="639"/>
      <c r="BE7" s="639"/>
      <c r="BF7" s="640"/>
      <c r="BG7" s="641">
        <v>372553</v>
      </c>
      <c r="BH7" s="642"/>
      <c r="BI7" s="642"/>
      <c r="BJ7" s="642"/>
      <c r="BK7" s="642"/>
      <c r="BL7" s="642"/>
      <c r="BM7" s="642"/>
      <c r="BN7" s="643"/>
      <c r="BO7" s="644">
        <v>46.7</v>
      </c>
      <c r="BP7" s="644"/>
      <c r="BQ7" s="644"/>
      <c r="BR7" s="644"/>
      <c r="BS7" s="645">
        <v>7178</v>
      </c>
      <c r="BT7" s="645"/>
      <c r="BU7" s="645"/>
      <c r="BV7" s="645"/>
      <c r="BW7" s="645"/>
      <c r="BX7" s="645"/>
      <c r="BY7" s="645"/>
      <c r="BZ7" s="645"/>
      <c r="CA7" s="645"/>
      <c r="CB7" s="649"/>
      <c r="CD7" s="656" t="s">
        <v>233</v>
      </c>
      <c r="CE7" s="657"/>
      <c r="CF7" s="657"/>
      <c r="CG7" s="657"/>
      <c r="CH7" s="657"/>
      <c r="CI7" s="657"/>
      <c r="CJ7" s="657"/>
      <c r="CK7" s="657"/>
      <c r="CL7" s="657"/>
      <c r="CM7" s="657"/>
      <c r="CN7" s="657"/>
      <c r="CO7" s="657"/>
      <c r="CP7" s="657"/>
      <c r="CQ7" s="658"/>
      <c r="CR7" s="641">
        <v>1400565</v>
      </c>
      <c r="CS7" s="642"/>
      <c r="CT7" s="642"/>
      <c r="CU7" s="642"/>
      <c r="CV7" s="642"/>
      <c r="CW7" s="642"/>
      <c r="CX7" s="642"/>
      <c r="CY7" s="643"/>
      <c r="CZ7" s="644">
        <v>18.2</v>
      </c>
      <c r="DA7" s="644"/>
      <c r="DB7" s="644"/>
      <c r="DC7" s="644"/>
      <c r="DD7" s="650">
        <v>355556</v>
      </c>
      <c r="DE7" s="642"/>
      <c r="DF7" s="642"/>
      <c r="DG7" s="642"/>
      <c r="DH7" s="642"/>
      <c r="DI7" s="642"/>
      <c r="DJ7" s="642"/>
      <c r="DK7" s="642"/>
      <c r="DL7" s="642"/>
      <c r="DM7" s="642"/>
      <c r="DN7" s="642"/>
      <c r="DO7" s="642"/>
      <c r="DP7" s="643"/>
      <c r="DQ7" s="650">
        <v>962433</v>
      </c>
      <c r="DR7" s="642"/>
      <c r="DS7" s="642"/>
      <c r="DT7" s="642"/>
      <c r="DU7" s="642"/>
      <c r="DV7" s="642"/>
      <c r="DW7" s="642"/>
      <c r="DX7" s="642"/>
      <c r="DY7" s="642"/>
      <c r="DZ7" s="642"/>
      <c r="EA7" s="642"/>
      <c r="EB7" s="642"/>
      <c r="EC7" s="651"/>
    </row>
    <row r="8" spans="2:143" ht="11.25" customHeight="1">
      <c r="B8" s="638" t="s">
        <v>234</v>
      </c>
      <c r="C8" s="639"/>
      <c r="D8" s="639"/>
      <c r="E8" s="639"/>
      <c r="F8" s="639"/>
      <c r="G8" s="639"/>
      <c r="H8" s="639"/>
      <c r="I8" s="639"/>
      <c r="J8" s="639"/>
      <c r="K8" s="639"/>
      <c r="L8" s="639"/>
      <c r="M8" s="639"/>
      <c r="N8" s="639"/>
      <c r="O8" s="639"/>
      <c r="P8" s="639"/>
      <c r="Q8" s="640"/>
      <c r="R8" s="641">
        <v>1573</v>
      </c>
      <c r="S8" s="642"/>
      <c r="T8" s="642"/>
      <c r="U8" s="642"/>
      <c r="V8" s="642"/>
      <c r="W8" s="642"/>
      <c r="X8" s="642"/>
      <c r="Y8" s="643"/>
      <c r="Z8" s="644">
        <v>0</v>
      </c>
      <c r="AA8" s="644"/>
      <c r="AB8" s="644"/>
      <c r="AC8" s="644"/>
      <c r="AD8" s="645">
        <v>1573</v>
      </c>
      <c r="AE8" s="645"/>
      <c r="AF8" s="645"/>
      <c r="AG8" s="645"/>
      <c r="AH8" s="645"/>
      <c r="AI8" s="645"/>
      <c r="AJ8" s="645"/>
      <c r="AK8" s="645"/>
      <c r="AL8" s="646">
        <v>0</v>
      </c>
      <c r="AM8" s="647"/>
      <c r="AN8" s="647"/>
      <c r="AO8" s="648"/>
      <c r="AP8" s="638" t="s">
        <v>235</v>
      </c>
      <c r="AQ8" s="639"/>
      <c r="AR8" s="639"/>
      <c r="AS8" s="639"/>
      <c r="AT8" s="639"/>
      <c r="AU8" s="639"/>
      <c r="AV8" s="639"/>
      <c r="AW8" s="639"/>
      <c r="AX8" s="639"/>
      <c r="AY8" s="639"/>
      <c r="AZ8" s="639"/>
      <c r="BA8" s="639"/>
      <c r="BB8" s="639"/>
      <c r="BC8" s="639"/>
      <c r="BD8" s="639"/>
      <c r="BE8" s="639"/>
      <c r="BF8" s="640"/>
      <c r="BG8" s="641">
        <v>10811</v>
      </c>
      <c r="BH8" s="642"/>
      <c r="BI8" s="642"/>
      <c r="BJ8" s="642"/>
      <c r="BK8" s="642"/>
      <c r="BL8" s="642"/>
      <c r="BM8" s="642"/>
      <c r="BN8" s="643"/>
      <c r="BO8" s="644">
        <v>1.4</v>
      </c>
      <c r="BP8" s="644"/>
      <c r="BQ8" s="644"/>
      <c r="BR8" s="644"/>
      <c r="BS8" s="650" t="s">
        <v>230</v>
      </c>
      <c r="BT8" s="642"/>
      <c r="BU8" s="642"/>
      <c r="BV8" s="642"/>
      <c r="BW8" s="642"/>
      <c r="BX8" s="642"/>
      <c r="BY8" s="642"/>
      <c r="BZ8" s="642"/>
      <c r="CA8" s="642"/>
      <c r="CB8" s="651"/>
      <c r="CD8" s="656" t="s">
        <v>236</v>
      </c>
      <c r="CE8" s="657"/>
      <c r="CF8" s="657"/>
      <c r="CG8" s="657"/>
      <c r="CH8" s="657"/>
      <c r="CI8" s="657"/>
      <c r="CJ8" s="657"/>
      <c r="CK8" s="657"/>
      <c r="CL8" s="657"/>
      <c r="CM8" s="657"/>
      <c r="CN8" s="657"/>
      <c r="CO8" s="657"/>
      <c r="CP8" s="657"/>
      <c r="CQ8" s="658"/>
      <c r="CR8" s="641">
        <v>1831866</v>
      </c>
      <c r="CS8" s="642"/>
      <c r="CT8" s="642"/>
      <c r="CU8" s="642"/>
      <c r="CV8" s="642"/>
      <c r="CW8" s="642"/>
      <c r="CX8" s="642"/>
      <c r="CY8" s="643"/>
      <c r="CZ8" s="644">
        <v>23.8</v>
      </c>
      <c r="DA8" s="644"/>
      <c r="DB8" s="644"/>
      <c r="DC8" s="644"/>
      <c r="DD8" s="650">
        <v>906207</v>
      </c>
      <c r="DE8" s="642"/>
      <c r="DF8" s="642"/>
      <c r="DG8" s="642"/>
      <c r="DH8" s="642"/>
      <c r="DI8" s="642"/>
      <c r="DJ8" s="642"/>
      <c r="DK8" s="642"/>
      <c r="DL8" s="642"/>
      <c r="DM8" s="642"/>
      <c r="DN8" s="642"/>
      <c r="DO8" s="642"/>
      <c r="DP8" s="643"/>
      <c r="DQ8" s="650">
        <v>545613</v>
      </c>
      <c r="DR8" s="642"/>
      <c r="DS8" s="642"/>
      <c r="DT8" s="642"/>
      <c r="DU8" s="642"/>
      <c r="DV8" s="642"/>
      <c r="DW8" s="642"/>
      <c r="DX8" s="642"/>
      <c r="DY8" s="642"/>
      <c r="DZ8" s="642"/>
      <c r="EA8" s="642"/>
      <c r="EB8" s="642"/>
      <c r="EC8" s="651"/>
    </row>
    <row r="9" spans="2:143" ht="11.25" customHeight="1">
      <c r="B9" s="638" t="s">
        <v>237</v>
      </c>
      <c r="C9" s="639"/>
      <c r="D9" s="639"/>
      <c r="E9" s="639"/>
      <c r="F9" s="639"/>
      <c r="G9" s="639"/>
      <c r="H9" s="639"/>
      <c r="I9" s="639"/>
      <c r="J9" s="639"/>
      <c r="K9" s="639"/>
      <c r="L9" s="639"/>
      <c r="M9" s="639"/>
      <c r="N9" s="639"/>
      <c r="O9" s="639"/>
      <c r="P9" s="639"/>
      <c r="Q9" s="640"/>
      <c r="R9" s="641">
        <v>1368</v>
      </c>
      <c r="S9" s="642"/>
      <c r="T9" s="642"/>
      <c r="U9" s="642"/>
      <c r="V9" s="642"/>
      <c r="W9" s="642"/>
      <c r="X9" s="642"/>
      <c r="Y9" s="643"/>
      <c r="Z9" s="644">
        <v>0</v>
      </c>
      <c r="AA9" s="644"/>
      <c r="AB9" s="644"/>
      <c r="AC9" s="644"/>
      <c r="AD9" s="645">
        <v>1368</v>
      </c>
      <c r="AE9" s="645"/>
      <c r="AF9" s="645"/>
      <c r="AG9" s="645"/>
      <c r="AH9" s="645"/>
      <c r="AI9" s="645"/>
      <c r="AJ9" s="645"/>
      <c r="AK9" s="645"/>
      <c r="AL9" s="646">
        <v>0</v>
      </c>
      <c r="AM9" s="647"/>
      <c r="AN9" s="647"/>
      <c r="AO9" s="648"/>
      <c r="AP9" s="638" t="s">
        <v>238</v>
      </c>
      <c r="AQ9" s="639"/>
      <c r="AR9" s="639"/>
      <c r="AS9" s="639"/>
      <c r="AT9" s="639"/>
      <c r="AU9" s="639"/>
      <c r="AV9" s="639"/>
      <c r="AW9" s="639"/>
      <c r="AX9" s="639"/>
      <c r="AY9" s="639"/>
      <c r="AZ9" s="639"/>
      <c r="BA9" s="639"/>
      <c r="BB9" s="639"/>
      <c r="BC9" s="639"/>
      <c r="BD9" s="639"/>
      <c r="BE9" s="639"/>
      <c r="BF9" s="640"/>
      <c r="BG9" s="641">
        <v>317889</v>
      </c>
      <c r="BH9" s="642"/>
      <c r="BI9" s="642"/>
      <c r="BJ9" s="642"/>
      <c r="BK9" s="642"/>
      <c r="BL9" s="642"/>
      <c r="BM9" s="642"/>
      <c r="BN9" s="643"/>
      <c r="BO9" s="644">
        <v>39.9</v>
      </c>
      <c r="BP9" s="644"/>
      <c r="BQ9" s="644"/>
      <c r="BR9" s="644"/>
      <c r="BS9" s="650" t="s">
        <v>128</v>
      </c>
      <c r="BT9" s="642"/>
      <c r="BU9" s="642"/>
      <c r="BV9" s="642"/>
      <c r="BW9" s="642"/>
      <c r="BX9" s="642"/>
      <c r="BY9" s="642"/>
      <c r="BZ9" s="642"/>
      <c r="CA9" s="642"/>
      <c r="CB9" s="651"/>
      <c r="CD9" s="656" t="s">
        <v>239</v>
      </c>
      <c r="CE9" s="657"/>
      <c r="CF9" s="657"/>
      <c r="CG9" s="657"/>
      <c r="CH9" s="657"/>
      <c r="CI9" s="657"/>
      <c r="CJ9" s="657"/>
      <c r="CK9" s="657"/>
      <c r="CL9" s="657"/>
      <c r="CM9" s="657"/>
      <c r="CN9" s="657"/>
      <c r="CO9" s="657"/>
      <c r="CP9" s="657"/>
      <c r="CQ9" s="658"/>
      <c r="CR9" s="641">
        <v>772538</v>
      </c>
      <c r="CS9" s="642"/>
      <c r="CT9" s="642"/>
      <c r="CU9" s="642"/>
      <c r="CV9" s="642"/>
      <c r="CW9" s="642"/>
      <c r="CX9" s="642"/>
      <c r="CY9" s="643"/>
      <c r="CZ9" s="644">
        <v>10</v>
      </c>
      <c r="DA9" s="644"/>
      <c r="DB9" s="644"/>
      <c r="DC9" s="644"/>
      <c r="DD9" s="650">
        <v>20741</v>
      </c>
      <c r="DE9" s="642"/>
      <c r="DF9" s="642"/>
      <c r="DG9" s="642"/>
      <c r="DH9" s="642"/>
      <c r="DI9" s="642"/>
      <c r="DJ9" s="642"/>
      <c r="DK9" s="642"/>
      <c r="DL9" s="642"/>
      <c r="DM9" s="642"/>
      <c r="DN9" s="642"/>
      <c r="DO9" s="642"/>
      <c r="DP9" s="643"/>
      <c r="DQ9" s="650">
        <v>422977</v>
      </c>
      <c r="DR9" s="642"/>
      <c r="DS9" s="642"/>
      <c r="DT9" s="642"/>
      <c r="DU9" s="642"/>
      <c r="DV9" s="642"/>
      <c r="DW9" s="642"/>
      <c r="DX9" s="642"/>
      <c r="DY9" s="642"/>
      <c r="DZ9" s="642"/>
      <c r="EA9" s="642"/>
      <c r="EB9" s="642"/>
      <c r="EC9" s="651"/>
    </row>
    <row r="10" spans="2:143" ht="11.25" customHeight="1">
      <c r="B10" s="638" t="s">
        <v>240</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230</v>
      </c>
      <c r="AE10" s="645"/>
      <c r="AF10" s="645"/>
      <c r="AG10" s="645"/>
      <c r="AH10" s="645"/>
      <c r="AI10" s="645"/>
      <c r="AJ10" s="645"/>
      <c r="AK10" s="645"/>
      <c r="AL10" s="646" t="s">
        <v>128</v>
      </c>
      <c r="AM10" s="647"/>
      <c r="AN10" s="647"/>
      <c r="AO10" s="648"/>
      <c r="AP10" s="638" t="s">
        <v>241</v>
      </c>
      <c r="AQ10" s="639"/>
      <c r="AR10" s="639"/>
      <c r="AS10" s="639"/>
      <c r="AT10" s="639"/>
      <c r="AU10" s="639"/>
      <c r="AV10" s="639"/>
      <c r="AW10" s="639"/>
      <c r="AX10" s="639"/>
      <c r="AY10" s="639"/>
      <c r="AZ10" s="639"/>
      <c r="BA10" s="639"/>
      <c r="BB10" s="639"/>
      <c r="BC10" s="639"/>
      <c r="BD10" s="639"/>
      <c r="BE10" s="639"/>
      <c r="BF10" s="640"/>
      <c r="BG10" s="641">
        <v>17376</v>
      </c>
      <c r="BH10" s="642"/>
      <c r="BI10" s="642"/>
      <c r="BJ10" s="642"/>
      <c r="BK10" s="642"/>
      <c r="BL10" s="642"/>
      <c r="BM10" s="642"/>
      <c r="BN10" s="643"/>
      <c r="BO10" s="644">
        <v>2.2000000000000002</v>
      </c>
      <c r="BP10" s="644"/>
      <c r="BQ10" s="644"/>
      <c r="BR10" s="644"/>
      <c r="BS10" s="650">
        <v>2875</v>
      </c>
      <c r="BT10" s="642"/>
      <c r="BU10" s="642"/>
      <c r="BV10" s="642"/>
      <c r="BW10" s="642"/>
      <c r="BX10" s="642"/>
      <c r="BY10" s="642"/>
      <c r="BZ10" s="642"/>
      <c r="CA10" s="642"/>
      <c r="CB10" s="651"/>
      <c r="CD10" s="656" t="s">
        <v>242</v>
      </c>
      <c r="CE10" s="657"/>
      <c r="CF10" s="657"/>
      <c r="CG10" s="657"/>
      <c r="CH10" s="657"/>
      <c r="CI10" s="657"/>
      <c r="CJ10" s="657"/>
      <c r="CK10" s="657"/>
      <c r="CL10" s="657"/>
      <c r="CM10" s="657"/>
      <c r="CN10" s="657"/>
      <c r="CO10" s="657"/>
      <c r="CP10" s="657"/>
      <c r="CQ10" s="658"/>
      <c r="CR10" s="641" t="s">
        <v>230</v>
      </c>
      <c r="CS10" s="642"/>
      <c r="CT10" s="642"/>
      <c r="CU10" s="642"/>
      <c r="CV10" s="642"/>
      <c r="CW10" s="642"/>
      <c r="CX10" s="642"/>
      <c r="CY10" s="643"/>
      <c r="CZ10" s="644" t="s">
        <v>128</v>
      </c>
      <c r="DA10" s="644"/>
      <c r="DB10" s="644"/>
      <c r="DC10" s="644"/>
      <c r="DD10" s="650" t="s">
        <v>128</v>
      </c>
      <c r="DE10" s="642"/>
      <c r="DF10" s="642"/>
      <c r="DG10" s="642"/>
      <c r="DH10" s="642"/>
      <c r="DI10" s="642"/>
      <c r="DJ10" s="642"/>
      <c r="DK10" s="642"/>
      <c r="DL10" s="642"/>
      <c r="DM10" s="642"/>
      <c r="DN10" s="642"/>
      <c r="DO10" s="642"/>
      <c r="DP10" s="643"/>
      <c r="DQ10" s="650" t="s">
        <v>172</v>
      </c>
      <c r="DR10" s="642"/>
      <c r="DS10" s="642"/>
      <c r="DT10" s="642"/>
      <c r="DU10" s="642"/>
      <c r="DV10" s="642"/>
      <c r="DW10" s="642"/>
      <c r="DX10" s="642"/>
      <c r="DY10" s="642"/>
      <c r="DZ10" s="642"/>
      <c r="EA10" s="642"/>
      <c r="EB10" s="642"/>
      <c r="EC10" s="651"/>
    </row>
    <row r="11" spans="2:143" ht="11.25" customHeight="1">
      <c r="B11" s="638" t="s">
        <v>243</v>
      </c>
      <c r="C11" s="639"/>
      <c r="D11" s="639"/>
      <c r="E11" s="639"/>
      <c r="F11" s="639"/>
      <c r="G11" s="639"/>
      <c r="H11" s="639"/>
      <c r="I11" s="639"/>
      <c r="J11" s="639"/>
      <c r="K11" s="639"/>
      <c r="L11" s="639"/>
      <c r="M11" s="639"/>
      <c r="N11" s="639"/>
      <c r="O11" s="639"/>
      <c r="P11" s="639"/>
      <c r="Q11" s="640"/>
      <c r="R11" s="641" t="s">
        <v>230</v>
      </c>
      <c r="S11" s="642"/>
      <c r="T11" s="642"/>
      <c r="U11" s="642"/>
      <c r="V11" s="642"/>
      <c r="W11" s="642"/>
      <c r="X11" s="642"/>
      <c r="Y11" s="643"/>
      <c r="Z11" s="644" t="s">
        <v>128</v>
      </c>
      <c r="AA11" s="644"/>
      <c r="AB11" s="644"/>
      <c r="AC11" s="644"/>
      <c r="AD11" s="645" t="s">
        <v>172</v>
      </c>
      <c r="AE11" s="645"/>
      <c r="AF11" s="645"/>
      <c r="AG11" s="645"/>
      <c r="AH11" s="645"/>
      <c r="AI11" s="645"/>
      <c r="AJ11" s="645"/>
      <c r="AK11" s="645"/>
      <c r="AL11" s="646" t="s">
        <v>128</v>
      </c>
      <c r="AM11" s="647"/>
      <c r="AN11" s="647"/>
      <c r="AO11" s="648"/>
      <c r="AP11" s="638" t="s">
        <v>244</v>
      </c>
      <c r="AQ11" s="639"/>
      <c r="AR11" s="639"/>
      <c r="AS11" s="639"/>
      <c r="AT11" s="639"/>
      <c r="AU11" s="639"/>
      <c r="AV11" s="639"/>
      <c r="AW11" s="639"/>
      <c r="AX11" s="639"/>
      <c r="AY11" s="639"/>
      <c r="AZ11" s="639"/>
      <c r="BA11" s="639"/>
      <c r="BB11" s="639"/>
      <c r="BC11" s="639"/>
      <c r="BD11" s="639"/>
      <c r="BE11" s="639"/>
      <c r="BF11" s="640"/>
      <c r="BG11" s="641">
        <v>26477</v>
      </c>
      <c r="BH11" s="642"/>
      <c r="BI11" s="642"/>
      <c r="BJ11" s="642"/>
      <c r="BK11" s="642"/>
      <c r="BL11" s="642"/>
      <c r="BM11" s="642"/>
      <c r="BN11" s="643"/>
      <c r="BO11" s="644">
        <v>3.3</v>
      </c>
      <c r="BP11" s="644"/>
      <c r="BQ11" s="644"/>
      <c r="BR11" s="644"/>
      <c r="BS11" s="650">
        <v>4303</v>
      </c>
      <c r="BT11" s="642"/>
      <c r="BU11" s="642"/>
      <c r="BV11" s="642"/>
      <c r="BW11" s="642"/>
      <c r="BX11" s="642"/>
      <c r="BY11" s="642"/>
      <c r="BZ11" s="642"/>
      <c r="CA11" s="642"/>
      <c r="CB11" s="651"/>
      <c r="CD11" s="656" t="s">
        <v>245</v>
      </c>
      <c r="CE11" s="657"/>
      <c r="CF11" s="657"/>
      <c r="CG11" s="657"/>
      <c r="CH11" s="657"/>
      <c r="CI11" s="657"/>
      <c r="CJ11" s="657"/>
      <c r="CK11" s="657"/>
      <c r="CL11" s="657"/>
      <c r="CM11" s="657"/>
      <c r="CN11" s="657"/>
      <c r="CO11" s="657"/>
      <c r="CP11" s="657"/>
      <c r="CQ11" s="658"/>
      <c r="CR11" s="641">
        <v>820545</v>
      </c>
      <c r="CS11" s="642"/>
      <c r="CT11" s="642"/>
      <c r="CU11" s="642"/>
      <c r="CV11" s="642"/>
      <c r="CW11" s="642"/>
      <c r="CX11" s="642"/>
      <c r="CY11" s="643"/>
      <c r="CZ11" s="644">
        <v>10.7</v>
      </c>
      <c r="DA11" s="644"/>
      <c r="DB11" s="644"/>
      <c r="DC11" s="644"/>
      <c r="DD11" s="650">
        <v>312619</v>
      </c>
      <c r="DE11" s="642"/>
      <c r="DF11" s="642"/>
      <c r="DG11" s="642"/>
      <c r="DH11" s="642"/>
      <c r="DI11" s="642"/>
      <c r="DJ11" s="642"/>
      <c r="DK11" s="642"/>
      <c r="DL11" s="642"/>
      <c r="DM11" s="642"/>
      <c r="DN11" s="642"/>
      <c r="DO11" s="642"/>
      <c r="DP11" s="643"/>
      <c r="DQ11" s="650">
        <v>290530</v>
      </c>
      <c r="DR11" s="642"/>
      <c r="DS11" s="642"/>
      <c r="DT11" s="642"/>
      <c r="DU11" s="642"/>
      <c r="DV11" s="642"/>
      <c r="DW11" s="642"/>
      <c r="DX11" s="642"/>
      <c r="DY11" s="642"/>
      <c r="DZ11" s="642"/>
      <c r="EA11" s="642"/>
      <c r="EB11" s="642"/>
      <c r="EC11" s="651"/>
    </row>
    <row r="12" spans="2:143" ht="11.25" customHeight="1">
      <c r="B12" s="638" t="s">
        <v>246</v>
      </c>
      <c r="C12" s="639"/>
      <c r="D12" s="639"/>
      <c r="E12" s="639"/>
      <c r="F12" s="639"/>
      <c r="G12" s="639"/>
      <c r="H12" s="639"/>
      <c r="I12" s="639"/>
      <c r="J12" s="639"/>
      <c r="K12" s="639"/>
      <c r="L12" s="639"/>
      <c r="M12" s="639"/>
      <c r="N12" s="639"/>
      <c r="O12" s="639"/>
      <c r="P12" s="639"/>
      <c r="Q12" s="640"/>
      <c r="R12" s="641">
        <v>118722</v>
      </c>
      <c r="S12" s="642"/>
      <c r="T12" s="642"/>
      <c r="U12" s="642"/>
      <c r="V12" s="642"/>
      <c r="W12" s="642"/>
      <c r="X12" s="642"/>
      <c r="Y12" s="643"/>
      <c r="Z12" s="644">
        <v>1.5</v>
      </c>
      <c r="AA12" s="644"/>
      <c r="AB12" s="644"/>
      <c r="AC12" s="644"/>
      <c r="AD12" s="645">
        <v>118722</v>
      </c>
      <c r="AE12" s="645"/>
      <c r="AF12" s="645"/>
      <c r="AG12" s="645"/>
      <c r="AH12" s="645"/>
      <c r="AI12" s="645"/>
      <c r="AJ12" s="645"/>
      <c r="AK12" s="645"/>
      <c r="AL12" s="646">
        <v>3</v>
      </c>
      <c r="AM12" s="647"/>
      <c r="AN12" s="647"/>
      <c r="AO12" s="648"/>
      <c r="AP12" s="638" t="s">
        <v>247</v>
      </c>
      <c r="AQ12" s="639"/>
      <c r="AR12" s="639"/>
      <c r="AS12" s="639"/>
      <c r="AT12" s="639"/>
      <c r="AU12" s="639"/>
      <c r="AV12" s="639"/>
      <c r="AW12" s="639"/>
      <c r="AX12" s="639"/>
      <c r="AY12" s="639"/>
      <c r="AZ12" s="639"/>
      <c r="BA12" s="639"/>
      <c r="BB12" s="639"/>
      <c r="BC12" s="639"/>
      <c r="BD12" s="639"/>
      <c r="BE12" s="639"/>
      <c r="BF12" s="640"/>
      <c r="BG12" s="641">
        <v>361551</v>
      </c>
      <c r="BH12" s="642"/>
      <c r="BI12" s="642"/>
      <c r="BJ12" s="642"/>
      <c r="BK12" s="642"/>
      <c r="BL12" s="642"/>
      <c r="BM12" s="642"/>
      <c r="BN12" s="643"/>
      <c r="BO12" s="644">
        <v>45.4</v>
      </c>
      <c r="BP12" s="644"/>
      <c r="BQ12" s="644"/>
      <c r="BR12" s="644"/>
      <c r="BS12" s="650" t="s">
        <v>172</v>
      </c>
      <c r="BT12" s="642"/>
      <c r="BU12" s="642"/>
      <c r="BV12" s="642"/>
      <c r="BW12" s="642"/>
      <c r="BX12" s="642"/>
      <c r="BY12" s="642"/>
      <c r="BZ12" s="642"/>
      <c r="CA12" s="642"/>
      <c r="CB12" s="651"/>
      <c r="CD12" s="656" t="s">
        <v>248</v>
      </c>
      <c r="CE12" s="657"/>
      <c r="CF12" s="657"/>
      <c r="CG12" s="657"/>
      <c r="CH12" s="657"/>
      <c r="CI12" s="657"/>
      <c r="CJ12" s="657"/>
      <c r="CK12" s="657"/>
      <c r="CL12" s="657"/>
      <c r="CM12" s="657"/>
      <c r="CN12" s="657"/>
      <c r="CO12" s="657"/>
      <c r="CP12" s="657"/>
      <c r="CQ12" s="658"/>
      <c r="CR12" s="641">
        <v>184807</v>
      </c>
      <c r="CS12" s="642"/>
      <c r="CT12" s="642"/>
      <c r="CU12" s="642"/>
      <c r="CV12" s="642"/>
      <c r="CW12" s="642"/>
      <c r="CX12" s="642"/>
      <c r="CY12" s="643"/>
      <c r="CZ12" s="644">
        <v>2.4</v>
      </c>
      <c r="DA12" s="644"/>
      <c r="DB12" s="644"/>
      <c r="DC12" s="644"/>
      <c r="DD12" s="650">
        <v>2948</v>
      </c>
      <c r="DE12" s="642"/>
      <c r="DF12" s="642"/>
      <c r="DG12" s="642"/>
      <c r="DH12" s="642"/>
      <c r="DI12" s="642"/>
      <c r="DJ12" s="642"/>
      <c r="DK12" s="642"/>
      <c r="DL12" s="642"/>
      <c r="DM12" s="642"/>
      <c r="DN12" s="642"/>
      <c r="DO12" s="642"/>
      <c r="DP12" s="643"/>
      <c r="DQ12" s="650">
        <v>112555</v>
      </c>
      <c r="DR12" s="642"/>
      <c r="DS12" s="642"/>
      <c r="DT12" s="642"/>
      <c r="DU12" s="642"/>
      <c r="DV12" s="642"/>
      <c r="DW12" s="642"/>
      <c r="DX12" s="642"/>
      <c r="DY12" s="642"/>
      <c r="DZ12" s="642"/>
      <c r="EA12" s="642"/>
      <c r="EB12" s="642"/>
      <c r="EC12" s="651"/>
    </row>
    <row r="13" spans="2:143" ht="11.25" customHeight="1">
      <c r="B13" s="638" t="s">
        <v>249</v>
      </c>
      <c r="C13" s="639"/>
      <c r="D13" s="639"/>
      <c r="E13" s="639"/>
      <c r="F13" s="639"/>
      <c r="G13" s="639"/>
      <c r="H13" s="639"/>
      <c r="I13" s="639"/>
      <c r="J13" s="639"/>
      <c r="K13" s="639"/>
      <c r="L13" s="639"/>
      <c r="M13" s="639"/>
      <c r="N13" s="639"/>
      <c r="O13" s="639"/>
      <c r="P13" s="639"/>
      <c r="Q13" s="640"/>
      <c r="R13" s="641" t="s">
        <v>172</v>
      </c>
      <c r="S13" s="642"/>
      <c r="T13" s="642"/>
      <c r="U13" s="642"/>
      <c r="V13" s="642"/>
      <c r="W13" s="642"/>
      <c r="X13" s="642"/>
      <c r="Y13" s="643"/>
      <c r="Z13" s="644" t="s">
        <v>128</v>
      </c>
      <c r="AA13" s="644"/>
      <c r="AB13" s="644"/>
      <c r="AC13" s="644"/>
      <c r="AD13" s="645" t="s">
        <v>250</v>
      </c>
      <c r="AE13" s="645"/>
      <c r="AF13" s="645"/>
      <c r="AG13" s="645"/>
      <c r="AH13" s="645"/>
      <c r="AI13" s="645"/>
      <c r="AJ13" s="645"/>
      <c r="AK13" s="645"/>
      <c r="AL13" s="646" t="s">
        <v>128</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361154</v>
      </c>
      <c r="BH13" s="642"/>
      <c r="BI13" s="642"/>
      <c r="BJ13" s="642"/>
      <c r="BK13" s="642"/>
      <c r="BL13" s="642"/>
      <c r="BM13" s="642"/>
      <c r="BN13" s="643"/>
      <c r="BO13" s="644">
        <v>45.3</v>
      </c>
      <c r="BP13" s="644"/>
      <c r="BQ13" s="644"/>
      <c r="BR13" s="644"/>
      <c r="BS13" s="650" t="s">
        <v>128</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646293</v>
      </c>
      <c r="CS13" s="642"/>
      <c r="CT13" s="642"/>
      <c r="CU13" s="642"/>
      <c r="CV13" s="642"/>
      <c r="CW13" s="642"/>
      <c r="CX13" s="642"/>
      <c r="CY13" s="643"/>
      <c r="CZ13" s="644">
        <v>8.4</v>
      </c>
      <c r="DA13" s="644"/>
      <c r="DB13" s="644"/>
      <c r="DC13" s="644"/>
      <c r="DD13" s="650">
        <v>255775</v>
      </c>
      <c r="DE13" s="642"/>
      <c r="DF13" s="642"/>
      <c r="DG13" s="642"/>
      <c r="DH13" s="642"/>
      <c r="DI13" s="642"/>
      <c r="DJ13" s="642"/>
      <c r="DK13" s="642"/>
      <c r="DL13" s="642"/>
      <c r="DM13" s="642"/>
      <c r="DN13" s="642"/>
      <c r="DO13" s="642"/>
      <c r="DP13" s="643"/>
      <c r="DQ13" s="650">
        <v>435285</v>
      </c>
      <c r="DR13" s="642"/>
      <c r="DS13" s="642"/>
      <c r="DT13" s="642"/>
      <c r="DU13" s="642"/>
      <c r="DV13" s="642"/>
      <c r="DW13" s="642"/>
      <c r="DX13" s="642"/>
      <c r="DY13" s="642"/>
      <c r="DZ13" s="642"/>
      <c r="EA13" s="642"/>
      <c r="EB13" s="642"/>
      <c r="EC13" s="651"/>
    </row>
    <row r="14" spans="2:143" ht="11.25" customHeight="1">
      <c r="B14" s="638" t="s">
        <v>253</v>
      </c>
      <c r="C14" s="639"/>
      <c r="D14" s="639"/>
      <c r="E14" s="639"/>
      <c r="F14" s="639"/>
      <c r="G14" s="639"/>
      <c r="H14" s="639"/>
      <c r="I14" s="639"/>
      <c r="J14" s="639"/>
      <c r="K14" s="639"/>
      <c r="L14" s="639"/>
      <c r="M14" s="639"/>
      <c r="N14" s="639"/>
      <c r="O14" s="639"/>
      <c r="P14" s="639"/>
      <c r="Q14" s="640"/>
      <c r="R14" s="641" t="s">
        <v>230</v>
      </c>
      <c r="S14" s="642"/>
      <c r="T14" s="642"/>
      <c r="U14" s="642"/>
      <c r="V14" s="642"/>
      <c r="W14" s="642"/>
      <c r="X14" s="642"/>
      <c r="Y14" s="643"/>
      <c r="Z14" s="644" t="s">
        <v>128</v>
      </c>
      <c r="AA14" s="644"/>
      <c r="AB14" s="644"/>
      <c r="AC14" s="644"/>
      <c r="AD14" s="645" t="s">
        <v>230</v>
      </c>
      <c r="AE14" s="645"/>
      <c r="AF14" s="645"/>
      <c r="AG14" s="645"/>
      <c r="AH14" s="645"/>
      <c r="AI14" s="645"/>
      <c r="AJ14" s="645"/>
      <c r="AK14" s="645"/>
      <c r="AL14" s="646" t="s">
        <v>230</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17154</v>
      </c>
      <c r="BH14" s="642"/>
      <c r="BI14" s="642"/>
      <c r="BJ14" s="642"/>
      <c r="BK14" s="642"/>
      <c r="BL14" s="642"/>
      <c r="BM14" s="642"/>
      <c r="BN14" s="643"/>
      <c r="BO14" s="644">
        <v>2.2000000000000002</v>
      </c>
      <c r="BP14" s="644"/>
      <c r="BQ14" s="644"/>
      <c r="BR14" s="644"/>
      <c r="BS14" s="650" t="s">
        <v>172</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354156</v>
      </c>
      <c r="CS14" s="642"/>
      <c r="CT14" s="642"/>
      <c r="CU14" s="642"/>
      <c r="CV14" s="642"/>
      <c r="CW14" s="642"/>
      <c r="CX14" s="642"/>
      <c r="CY14" s="643"/>
      <c r="CZ14" s="644">
        <v>4.5999999999999996</v>
      </c>
      <c r="DA14" s="644"/>
      <c r="DB14" s="644"/>
      <c r="DC14" s="644"/>
      <c r="DD14" s="650">
        <v>48939</v>
      </c>
      <c r="DE14" s="642"/>
      <c r="DF14" s="642"/>
      <c r="DG14" s="642"/>
      <c r="DH14" s="642"/>
      <c r="DI14" s="642"/>
      <c r="DJ14" s="642"/>
      <c r="DK14" s="642"/>
      <c r="DL14" s="642"/>
      <c r="DM14" s="642"/>
      <c r="DN14" s="642"/>
      <c r="DO14" s="642"/>
      <c r="DP14" s="643"/>
      <c r="DQ14" s="650">
        <v>313256</v>
      </c>
      <c r="DR14" s="642"/>
      <c r="DS14" s="642"/>
      <c r="DT14" s="642"/>
      <c r="DU14" s="642"/>
      <c r="DV14" s="642"/>
      <c r="DW14" s="642"/>
      <c r="DX14" s="642"/>
      <c r="DY14" s="642"/>
      <c r="DZ14" s="642"/>
      <c r="EA14" s="642"/>
      <c r="EB14" s="642"/>
      <c r="EC14" s="651"/>
    </row>
    <row r="15" spans="2:143" ht="11.25" customHeight="1">
      <c r="B15" s="638" t="s">
        <v>256</v>
      </c>
      <c r="C15" s="639"/>
      <c r="D15" s="639"/>
      <c r="E15" s="639"/>
      <c r="F15" s="639"/>
      <c r="G15" s="639"/>
      <c r="H15" s="639"/>
      <c r="I15" s="639"/>
      <c r="J15" s="639"/>
      <c r="K15" s="639"/>
      <c r="L15" s="639"/>
      <c r="M15" s="639"/>
      <c r="N15" s="639"/>
      <c r="O15" s="639"/>
      <c r="P15" s="639"/>
      <c r="Q15" s="640"/>
      <c r="R15" s="641">
        <v>26320</v>
      </c>
      <c r="S15" s="642"/>
      <c r="T15" s="642"/>
      <c r="U15" s="642"/>
      <c r="V15" s="642"/>
      <c r="W15" s="642"/>
      <c r="X15" s="642"/>
      <c r="Y15" s="643"/>
      <c r="Z15" s="644">
        <v>0.3</v>
      </c>
      <c r="AA15" s="644"/>
      <c r="AB15" s="644"/>
      <c r="AC15" s="644"/>
      <c r="AD15" s="645">
        <v>26320</v>
      </c>
      <c r="AE15" s="645"/>
      <c r="AF15" s="645"/>
      <c r="AG15" s="645"/>
      <c r="AH15" s="645"/>
      <c r="AI15" s="645"/>
      <c r="AJ15" s="645"/>
      <c r="AK15" s="645"/>
      <c r="AL15" s="646">
        <v>0.7</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45799</v>
      </c>
      <c r="BH15" s="642"/>
      <c r="BI15" s="642"/>
      <c r="BJ15" s="642"/>
      <c r="BK15" s="642"/>
      <c r="BL15" s="642"/>
      <c r="BM15" s="642"/>
      <c r="BN15" s="643"/>
      <c r="BO15" s="644">
        <v>5.7</v>
      </c>
      <c r="BP15" s="644"/>
      <c r="BQ15" s="644"/>
      <c r="BR15" s="644"/>
      <c r="BS15" s="650" t="s">
        <v>172</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747058</v>
      </c>
      <c r="CS15" s="642"/>
      <c r="CT15" s="642"/>
      <c r="CU15" s="642"/>
      <c r="CV15" s="642"/>
      <c r="CW15" s="642"/>
      <c r="CX15" s="642"/>
      <c r="CY15" s="643"/>
      <c r="CZ15" s="644">
        <v>9.6999999999999993</v>
      </c>
      <c r="DA15" s="644"/>
      <c r="DB15" s="644"/>
      <c r="DC15" s="644"/>
      <c r="DD15" s="650">
        <v>60181</v>
      </c>
      <c r="DE15" s="642"/>
      <c r="DF15" s="642"/>
      <c r="DG15" s="642"/>
      <c r="DH15" s="642"/>
      <c r="DI15" s="642"/>
      <c r="DJ15" s="642"/>
      <c r="DK15" s="642"/>
      <c r="DL15" s="642"/>
      <c r="DM15" s="642"/>
      <c r="DN15" s="642"/>
      <c r="DO15" s="642"/>
      <c r="DP15" s="643"/>
      <c r="DQ15" s="650">
        <v>673470</v>
      </c>
      <c r="DR15" s="642"/>
      <c r="DS15" s="642"/>
      <c r="DT15" s="642"/>
      <c r="DU15" s="642"/>
      <c r="DV15" s="642"/>
      <c r="DW15" s="642"/>
      <c r="DX15" s="642"/>
      <c r="DY15" s="642"/>
      <c r="DZ15" s="642"/>
      <c r="EA15" s="642"/>
      <c r="EB15" s="642"/>
      <c r="EC15" s="651"/>
    </row>
    <row r="16" spans="2:143" ht="11.25" customHeight="1">
      <c r="B16" s="638" t="s">
        <v>259</v>
      </c>
      <c r="C16" s="639"/>
      <c r="D16" s="639"/>
      <c r="E16" s="639"/>
      <c r="F16" s="639"/>
      <c r="G16" s="639"/>
      <c r="H16" s="639"/>
      <c r="I16" s="639"/>
      <c r="J16" s="639"/>
      <c r="K16" s="639"/>
      <c r="L16" s="639"/>
      <c r="M16" s="639"/>
      <c r="N16" s="639"/>
      <c r="O16" s="639"/>
      <c r="P16" s="639"/>
      <c r="Q16" s="640"/>
      <c r="R16" s="641" t="s">
        <v>172</v>
      </c>
      <c r="S16" s="642"/>
      <c r="T16" s="642"/>
      <c r="U16" s="642"/>
      <c r="V16" s="642"/>
      <c r="W16" s="642"/>
      <c r="X16" s="642"/>
      <c r="Y16" s="643"/>
      <c r="Z16" s="644" t="s">
        <v>230</v>
      </c>
      <c r="AA16" s="644"/>
      <c r="AB16" s="644"/>
      <c r="AC16" s="644"/>
      <c r="AD16" s="645" t="s">
        <v>128</v>
      </c>
      <c r="AE16" s="645"/>
      <c r="AF16" s="645"/>
      <c r="AG16" s="645"/>
      <c r="AH16" s="645"/>
      <c r="AI16" s="645"/>
      <c r="AJ16" s="645"/>
      <c r="AK16" s="645"/>
      <c r="AL16" s="646" t="s">
        <v>128</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172</v>
      </c>
      <c r="BP16" s="644"/>
      <c r="BQ16" s="644"/>
      <c r="BR16" s="644"/>
      <c r="BS16" s="650" t="s">
        <v>230</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t="s">
        <v>230</v>
      </c>
      <c r="CS16" s="642"/>
      <c r="CT16" s="642"/>
      <c r="CU16" s="642"/>
      <c r="CV16" s="642"/>
      <c r="CW16" s="642"/>
      <c r="CX16" s="642"/>
      <c r="CY16" s="643"/>
      <c r="CZ16" s="644" t="s">
        <v>230</v>
      </c>
      <c r="DA16" s="644"/>
      <c r="DB16" s="644"/>
      <c r="DC16" s="644"/>
      <c r="DD16" s="650" t="s">
        <v>230</v>
      </c>
      <c r="DE16" s="642"/>
      <c r="DF16" s="642"/>
      <c r="DG16" s="642"/>
      <c r="DH16" s="642"/>
      <c r="DI16" s="642"/>
      <c r="DJ16" s="642"/>
      <c r="DK16" s="642"/>
      <c r="DL16" s="642"/>
      <c r="DM16" s="642"/>
      <c r="DN16" s="642"/>
      <c r="DO16" s="642"/>
      <c r="DP16" s="643"/>
      <c r="DQ16" s="650" t="s">
        <v>230</v>
      </c>
      <c r="DR16" s="642"/>
      <c r="DS16" s="642"/>
      <c r="DT16" s="642"/>
      <c r="DU16" s="642"/>
      <c r="DV16" s="642"/>
      <c r="DW16" s="642"/>
      <c r="DX16" s="642"/>
      <c r="DY16" s="642"/>
      <c r="DZ16" s="642"/>
      <c r="EA16" s="642"/>
      <c r="EB16" s="642"/>
      <c r="EC16" s="651"/>
    </row>
    <row r="17" spans="2:133" ht="11.25" customHeight="1">
      <c r="B17" s="638" t="s">
        <v>262</v>
      </c>
      <c r="C17" s="639"/>
      <c r="D17" s="639"/>
      <c r="E17" s="639"/>
      <c r="F17" s="639"/>
      <c r="G17" s="639"/>
      <c r="H17" s="639"/>
      <c r="I17" s="639"/>
      <c r="J17" s="639"/>
      <c r="K17" s="639"/>
      <c r="L17" s="639"/>
      <c r="M17" s="639"/>
      <c r="N17" s="639"/>
      <c r="O17" s="639"/>
      <c r="P17" s="639"/>
      <c r="Q17" s="640"/>
      <c r="R17" s="641">
        <v>1533</v>
      </c>
      <c r="S17" s="642"/>
      <c r="T17" s="642"/>
      <c r="U17" s="642"/>
      <c r="V17" s="642"/>
      <c r="W17" s="642"/>
      <c r="X17" s="642"/>
      <c r="Y17" s="643"/>
      <c r="Z17" s="644">
        <v>0</v>
      </c>
      <c r="AA17" s="644"/>
      <c r="AB17" s="644"/>
      <c r="AC17" s="644"/>
      <c r="AD17" s="645">
        <v>1533</v>
      </c>
      <c r="AE17" s="645"/>
      <c r="AF17" s="645"/>
      <c r="AG17" s="645"/>
      <c r="AH17" s="645"/>
      <c r="AI17" s="645"/>
      <c r="AJ17" s="645"/>
      <c r="AK17" s="645"/>
      <c r="AL17" s="646">
        <v>0</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230</v>
      </c>
      <c r="BH17" s="642"/>
      <c r="BI17" s="642"/>
      <c r="BJ17" s="642"/>
      <c r="BK17" s="642"/>
      <c r="BL17" s="642"/>
      <c r="BM17" s="642"/>
      <c r="BN17" s="643"/>
      <c r="BO17" s="644" t="s">
        <v>128</v>
      </c>
      <c r="BP17" s="644"/>
      <c r="BQ17" s="644"/>
      <c r="BR17" s="644"/>
      <c r="BS17" s="650" t="s">
        <v>172</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871823</v>
      </c>
      <c r="CS17" s="642"/>
      <c r="CT17" s="642"/>
      <c r="CU17" s="642"/>
      <c r="CV17" s="642"/>
      <c r="CW17" s="642"/>
      <c r="CX17" s="642"/>
      <c r="CY17" s="643"/>
      <c r="CZ17" s="644">
        <v>11.3</v>
      </c>
      <c r="DA17" s="644"/>
      <c r="DB17" s="644"/>
      <c r="DC17" s="644"/>
      <c r="DD17" s="650" t="s">
        <v>230</v>
      </c>
      <c r="DE17" s="642"/>
      <c r="DF17" s="642"/>
      <c r="DG17" s="642"/>
      <c r="DH17" s="642"/>
      <c r="DI17" s="642"/>
      <c r="DJ17" s="642"/>
      <c r="DK17" s="642"/>
      <c r="DL17" s="642"/>
      <c r="DM17" s="642"/>
      <c r="DN17" s="642"/>
      <c r="DO17" s="642"/>
      <c r="DP17" s="643"/>
      <c r="DQ17" s="650">
        <v>831566</v>
      </c>
      <c r="DR17" s="642"/>
      <c r="DS17" s="642"/>
      <c r="DT17" s="642"/>
      <c r="DU17" s="642"/>
      <c r="DV17" s="642"/>
      <c r="DW17" s="642"/>
      <c r="DX17" s="642"/>
      <c r="DY17" s="642"/>
      <c r="DZ17" s="642"/>
      <c r="EA17" s="642"/>
      <c r="EB17" s="642"/>
      <c r="EC17" s="651"/>
    </row>
    <row r="18" spans="2:133" ht="11.25" customHeight="1">
      <c r="B18" s="638" t="s">
        <v>265</v>
      </c>
      <c r="C18" s="639"/>
      <c r="D18" s="639"/>
      <c r="E18" s="639"/>
      <c r="F18" s="639"/>
      <c r="G18" s="639"/>
      <c r="H18" s="639"/>
      <c r="I18" s="639"/>
      <c r="J18" s="639"/>
      <c r="K18" s="639"/>
      <c r="L18" s="639"/>
      <c r="M18" s="639"/>
      <c r="N18" s="639"/>
      <c r="O18" s="639"/>
      <c r="P18" s="639"/>
      <c r="Q18" s="640"/>
      <c r="R18" s="641">
        <v>3196350</v>
      </c>
      <c r="S18" s="642"/>
      <c r="T18" s="642"/>
      <c r="U18" s="642"/>
      <c r="V18" s="642"/>
      <c r="W18" s="642"/>
      <c r="X18" s="642"/>
      <c r="Y18" s="643"/>
      <c r="Z18" s="644">
        <v>40.9</v>
      </c>
      <c r="AA18" s="644"/>
      <c r="AB18" s="644"/>
      <c r="AC18" s="644"/>
      <c r="AD18" s="645">
        <v>2908916</v>
      </c>
      <c r="AE18" s="645"/>
      <c r="AF18" s="645"/>
      <c r="AG18" s="645"/>
      <c r="AH18" s="645"/>
      <c r="AI18" s="645"/>
      <c r="AJ18" s="645"/>
      <c r="AK18" s="645"/>
      <c r="AL18" s="646">
        <v>72.7</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172</v>
      </c>
      <c r="BH18" s="642"/>
      <c r="BI18" s="642"/>
      <c r="BJ18" s="642"/>
      <c r="BK18" s="642"/>
      <c r="BL18" s="642"/>
      <c r="BM18" s="642"/>
      <c r="BN18" s="643"/>
      <c r="BO18" s="644" t="s">
        <v>172</v>
      </c>
      <c r="BP18" s="644"/>
      <c r="BQ18" s="644"/>
      <c r="BR18" s="644"/>
      <c r="BS18" s="650" t="s">
        <v>230</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250</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230</v>
      </c>
      <c r="DR18" s="642"/>
      <c r="DS18" s="642"/>
      <c r="DT18" s="642"/>
      <c r="DU18" s="642"/>
      <c r="DV18" s="642"/>
      <c r="DW18" s="642"/>
      <c r="DX18" s="642"/>
      <c r="DY18" s="642"/>
      <c r="DZ18" s="642"/>
      <c r="EA18" s="642"/>
      <c r="EB18" s="642"/>
      <c r="EC18" s="651"/>
    </row>
    <row r="19" spans="2:133" ht="11.25" customHeight="1">
      <c r="B19" s="638" t="s">
        <v>268</v>
      </c>
      <c r="C19" s="639"/>
      <c r="D19" s="639"/>
      <c r="E19" s="639"/>
      <c r="F19" s="639"/>
      <c r="G19" s="639"/>
      <c r="H19" s="639"/>
      <c r="I19" s="639"/>
      <c r="J19" s="639"/>
      <c r="K19" s="639"/>
      <c r="L19" s="639"/>
      <c r="M19" s="639"/>
      <c r="N19" s="639"/>
      <c r="O19" s="639"/>
      <c r="P19" s="639"/>
      <c r="Q19" s="640"/>
      <c r="R19" s="641">
        <v>2908916</v>
      </c>
      <c r="S19" s="642"/>
      <c r="T19" s="642"/>
      <c r="U19" s="642"/>
      <c r="V19" s="642"/>
      <c r="W19" s="642"/>
      <c r="X19" s="642"/>
      <c r="Y19" s="643"/>
      <c r="Z19" s="644">
        <v>37.200000000000003</v>
      </c>
      <c r="AA19" s="644"/>
      <c r="AB19" s="644"/>
      <c r="AC19" s="644"/>
      <c r="AD19" s="645">
        <v>2908916</v>
      </c>
      <c r="AE19" s="645"/>
      <c r="AF19" s="645"/>
      <c r="AG19" s="645"/>
      <c r="AH19" s="645"/>
      <c r="AI19" s="645"/>
      <c r="AJ19" s="645"/>
      <c r="AK19" s="645"/>
      <c r="AL19" s="646">
        <v>72.7</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t="s">
        <v>230</v>
      </c>
      <c r="BH19" s="642"/>
      <c r="BI19" s="642"/>
      <c r="BJ19" s="642"/>
      <c r="BK19" s="642"/>
      <c r="BL19" s="642"/>
      <c r="BM19" s="642"/>
      <c r="BN19" s="643"/>
      <c r="BO19" s="644" t="s">
        <v>230</v>
      </c>
      <c r="BP19" s="644"/>
      <c r="BQ19" s="644"/>
      <c r="BR19" s="644"/>
      <c r="BS19" s="650" t="s">
        <v>128</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172</v>
      </c>
      <c r="CS19" s="642"/>
      <c r="CT19" s="642"/>
      <c r="CU19" s="642"/>
      <c r="CV19" s="642"/>
      <c r="CW19" s="642"/>
      <c r="CX19" s="642"/>
      <c r="CY19" s="643"/>
      <c r="CZ19" s="644" t="s">
        <v>230</v>
      </c>
      <c r="DA19" s="644"/>
      <c r="DB19" s="644"/>
      <c r="DC19" s="644"/>
      <c r="DD19" s="650" t="s">
        <v>128</v>
      </c>
      <c r="DE19" s="642"/>
      <c r="DF19" s="642"/>
      <c r="DG19" s="642"/>
      <c r="DH19" s="642"/>
      <c r="DI19" s="642"/>
      <c r="DJ19" s="642"/>
      <c r="DK19" s="642"/>
      <c r="DL19" s="642"/>
      <c r="DM19" s="642"/>
      <c r="DN19" s="642"/>
      <c r="DO19" s="642"/>
      <c r="DP19" s="643"/>
      <c r="DQ19" s="650" t="s">
        <v>230</v>
      </c>
      <c r="DR19" s="642"/>
      <c r="DS19" s="642"/>
      <c r="DT19" s="642"/>
      <c r="DU19" s="642"/>
      <c r="DV19" s="642"/>
      <c r="DW19" s="642"/>
      <c r="DX19" s="642"/>
      <c r="DY19" s="642"/>
      <c r="DZ19" s="642"/>
      <c r="EA19" s="642"/>
      <c r="EB19" s="642"/>
      <c r="EC19" s="651"/>
    </row>
    <row r="20" spans="2:133" ht="11.25" customHeight="1">
      <c r="B20" s="638" t="s">
        <v>271</v>
      </c>
      <c r="C20" s="639"/>
      <c r="D20" s="639"/>
      <c r="E20" s="639"/>
      <c r="F20" s="639"/>
      <c r="G20" s="639"/>
      <c r="H20" s="639"/>
      <c r="I20" s="639"/>
      <c r="J20" s="639"/>
      <c r="K20" s="639"/>
      <c r="L20" s="639"/>
      <c r="M20" s="639"/>
      <c r="N20" s="639"/>
      <c r="O20" s="639"/>
      <c r="P20" s="639"/>
      <c r="Q20" s="640"/>
      <c r="R20" s="641">
        <v>287339</v>
      </c>
      <c r="S20" s="642"/>
      <c r="T20" s="642"/>
      <c r="U20" s="642"/>
      <c r="V20" s="642"/>
      <c r="W20" s="642"/>
      <c r="X20" s="642"/>
      <c r="Y20" s="643"/>
      <c r="Z20" s="644">
        <v>3.7</v>
      </c>
      <c r="AA20" s="644"/>
      <c r="AB20" s="644"/>
      <c r="AC20" s="644"/>
      <c r="AD20" s="645" t="s">
        <v>230</v>
      </c>
      <c r="AE20" s="645"/>
      <c r="AF20" s="645"/>
      <c r="AG20" s="645"/>
      <c r="AH20" s="645"/>
      <c r="AI20" s="645"/>
      <c r="AJ20" s="645"/>
      <c r="AK20" s="645"/>
      <c r="AL20" s="646" t="s">
        <v>128</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t="s">
        <v>250</v>
      </c>
      <c r="BH20" s="642"/>
      <c r="BI20" s="642"/>
      <c r="BJ20" s="642"/>
      <c r="BK20" s="642"/>
      <c r="BL20" s="642"/>
      <c r="BM20" s="642"/>
      <c r="BN20" s="643"/>
      <c r="BO20" s="644" t="s">
        <v>230</v>
      </c>
      <c r="BP20" s="644"/>
      <c r="BQ20" s="644"/>
      <c r="BR20" s="644"/>
      <c r="BS20" s="650" t="s">
        <v>230</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7704151</v>
      </c>
      <c r="CS20" s="642"/>
      <c r="CT20" s="642"/>
      <c r="CU20" s="642"/>
      <c r="CV20" s="642"/>
      <c r="CW20" s="642"/>
      <c r="CX20" s="642"/>
      <c r="CY20" s="643"/>
      <c r="CZ20" s="644">
        <v>100</v>
      </c>
      <c r="DA20" s="644"/>
      <c r="DB20" s="644"/>
      <c r="DC20" s="644"/>
      <c r="DD20" s="650">
        <v>1962966</v>
      </c>
      <c r="DE20" s="642"/>
      <c r="DF20" s="642"/>
      <c r="DG20" s="642"/>
      <c r="DH20" s="642"/>
      <c r="DI20" s="642"/>
      <c r="DJ20" s="642"/>
      <c r="DK20" s="642"/>
      <c r="DL20" s="642"/>
      <c r="DM20" s="642"/>
      <c r="DN20" s="642"/>
      <c r="DO20" s="642"/>
      <c r="DP20" s="643"/>
      <c r="DQ20" s="650">
        <v>4662184</v>
      </c>
      <c r="DR20" s="642"/>
      <c r="DS20" s="642"/>
      <c r="DT20" s="642"/>
      <c r="DU20" s="642"/>
      <c r="DV20" s="642"/>
      <c r="DW20" s="642"/>
      <c r="DX20" s="642"/>
      <c r="DY20" s="642"/>
      <c r="DZ20" s="642"/>
      <c r="EA20" s="642"/>
      <c r="EB20" s="642"/>
      <c r="EC20" s="651"/>
    </row>
    <row r="21" spans="2:133" ht="11.25" customHeight="1">
      <c r="B21" s="638" t="s">
        <v>274</v>
      </c>
      <c r="C21" s="639"/>
      <c r="D21" s="639"/>
      <c r="E21" s="639"/>
      <c r="F21" s="639"/>
      <c r="G21" s="639"/>
      <c r="H21" s="639"/>
      <c r="I21" s="639"/>
      <c r="J21" s="639"/>
      <c r="K21" s="639"/>
      <c r="L21" s="639"/>
      <c r="M21" s="639"/>
      <c r="N21" s="639"/>
      <c r="O21" s="639"/>
      <c r="P21" s="639"/>
      <c r="Q21" s="640"/>
      <c r="R21" s="641">
        <v>95</v>
      </c>
      <c r="S21" s="642"/>
      <c r="T21" s="642"/>
      <c r="U21" s="642"/>
      <c r="V21" s="642"/>
      <c r="W21" s="642"/>
      <c r="X21" s="642"/>
      <c r="Y21" s="643"/>
      <c r="Z21" s="644">
        <v>0</v>
      </c>
      <c r="AA21" s="644"/>
      <c r="AB21" s="644"/>
      <c r="AC21" s="644"/>
      <c r="AD21" s="645" t="s">
        <v>230</v>
      </c>
      <c r="AE21" s="645"/>
      <c r="AF21" s="645"/>
      <c r="AG21" s="645"/>
      <c r="AH21" s="645"/>
      <c r="AI21" s="645"/>
      <c r="AJ21" s="645"/>
      <c r="AK21" s="645"/>
      <c r="AL21" s="646" t="s">
        <v>128</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128</v>
      </c>
      <c r="BH21" s="642"/>
      <c r="BI21" s="642"/>
      <c r="BJ21" s="642"/>
      <c r="BK21" s="642"/>
      <c r="BL21" s="642"/>
      <c r="BM21" s="642"/>
      <c r="BN21" s="643"/>
      <c r="BO21" s="644" t="s">
        <v>230</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276</v>
      </c>
      <c r="C22" s="639"/>
      <c r="D22" s="639"/>
      <c r="E22" s="639"/>
      <c r="F22" s="639"/>
      <c r="G22" s="639"/>
      <c r="H22" s="639"/>
      <c r="I22" s="639"/>
      <c r="J22" s="639"/>
      <c r="K22" s="639"/>
      <c r="L22" s="639"/>
      <c r="M22" s="639"/>
      <c r="N22" s="639"/>
      <c r="O22" s="639"/>
      <c r="P22" s="639"/>
      <c r="Q22" s="640"/>
      <c r="R22" s="641">
        <v>4262972</v>
      </c>
      <c r="S22" s="642"/>
      <c r="T22" s="642"/>
      <c r="U22" s="642"/>
      <c r="V22" s="642"/>
      <c r="W22" s="642"/>
      <c r="X22" s="642"/>
      <c r="Y22" s="643"/>
      <c r="Z22" s="644">
        <v>54.5</v>
      </c>
      <c r="AA22" s="644"/>
      <c r="AB22" s="644"/>
      <c r="AC22" s="644"/>
      <c r="AD22" s="645">
        <v>3975538</v>
      </c>
      <c r="AE22" s="645"/>
      <c r="AF22" s="645"/>
      <c r="AG22" s="645"/>
      <c r="AH22" s="645"/>
      <c r="AI22" s="645"/>
      <c r="AJ22" s="645"/>
      <c r="AK22" s="645"/>
      <c r="AL22" s="646">
        <v>99.4</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230</v>
      </c>
      <c r="BP22" s="644"/>
      <c r="BQ22" s="644"/>
      <c r="BR22" s="644"/>
      <c r="BS22" s="650" t="s">
        <v>230</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279</v>
      </c>
      <c r="C23" s="639"/>
      <c r="D23" s="639"/>
      <c r="E23" s="639"/>
      <c r="F23" s="639"/>
      <c r="G23" s="639"/>
      <c r="H23" s="639"/>
      <c r="I23" s="639"/>
      <c r="J23" s="639"/>
      <c r="K23" s="639"/>
      <c r="L23" s="639"/>
      <c r="M23" s="639"/>
      <c r="N23" s="639"/>
      <c r="O23" s="639"/>
      <c r="P23" s="639"/>
      <c r="Q23" s="640"/>
      <c r="R23" s="641">
        <v>930</v>
      </c>
      <c r="S23" s="642"/>
      <c r="T23" s="642"/>
      <c r="U23" s="642"/>
      <c r="V23" s="642"/>
      <c r="W23" s="642"/>
      <c r="X23" s="642"/>
      <c r="Y23" s="643"/>
      <c r="Z23" s="644">
        <v>0</v>
      </c>
      <c r="AA23" s="644"/>
      <c r="AB23" s="644"/>
      <c r="AC23" s="644"/>
      <c r="AD23" s="645">
        <v>930</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172</v>
      </c>
      <c r="BH23" s="642"/>
      <c r="BI23" s="642"/>
      <c r="BJ23" s="642"/>
      <c r="BK23" s="642"/>
      <c r="BL23" s="642"/>
      <c r="BM23" s="642"/>
      <c r="BN23" s="643"/>
      <c r="BO23" s="644" t="s">
        <v>128</v>
      </c>
      <c r="BP23" s="644"/>
      <c r="BQ23" s="644"/>
      <c r="BR23" s="644"/>
      <c r="BS23" s="650" t="s">
        <v>230</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c r="B24" s="638" t="s">
        <v>286</v>
      </c>
      <c r="C24" s="639"/>
      <c r="D24" s="639"/>
      <c r="E24" s="639"/>
      <c r="F24" s="639"/>
      <c r="G24" s="639"/>
      <c r="H24" s="639"/>
      <c r="I24" s="639"/>
      <c r="J24" s="639"/>
      <c r="K24" s="639"/>
      <c r="L24" s="639"/>
      <c r="M24" s="639"/>
      <c r="N24" s="639"/>
      <c r="O24" s="639"/>
      <c r="P24" s="639"/>
      <c r="Q24" s="640"/>
      <c r="R24" s="641">
        <v>10492</v>
      </c>
      <c r="S24" s="642"/>
      <c r="T24" s="642"/>
      <c r="U24" s="642"/>
      <c r="V24" s="642"/>
      <c r="W24" s="642"/>
      <c r="X24" s="642"/>
      <c r="Y24" s="643"/>
      <c r="Z24" s="644">
        <v>0.1</v>
      </c>
      <c r="AA24" s="644"/>
      <c r="AB24" s="644"/>
      <c r="AC24" s="644"/>
      <c r="AD24" s="645" t="s">
        <v>230</v>
      </c>
      <c r="AE24" s="645"/>
      <c r="AF24" s="645"/>
      <c r="AG24" s="645"/>
      <c r="AH24" s="645"/>
      <c r="AI24" s="645"/>
      <c r="AJ24" s="645"/>
      <c r="AK24" s="645"/>
      <c r="AL24" s="646" t="s">
        <v>230</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230</v>
      </c>
      <c r="BH24" s="642"/>
      <c r="BI24" s="642"/>
      <c r="BJ24" s="642"/>
      <c r="BK24" s="642"/>
      <c r="BL24" s="642"/>
      <c r="BM24" s="642"/>
      <c r="BN24" s="643"/>
      <c r="BO24" s="644" t="s">
        <v>172</v>
      </c>
      <c r="BP24" s="644"/>
      <c r="BQ24" s="644"/>
      <c r="BR24" s="644"/>
      <c r="BS24" s="650" t="s">
        <v>230</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2504456</v>
      </c>
      <c r="CS24" s="631"/>
      <c r="CT24" s="631"/>
      <c r="CU24" s="631"/>
      <c r="CV24" s="631"/>
      <c r="CW24" s="631"/>
      <c r="CX24" s="631"/>
      <c r="CY24" s="632"/>
      <c r="CZ24" s="635">
        <v>32.5</v>
      </c>
      <c r="DA24" s="636"/>
      <c r="DB24" s="636"/>
      <c r="DC24" s="655"/>
      <c r="DD24" s="674">
        <v>2038474</v>
      </c>
      <c r="DE24" s="631"/>
      <c r="DF24" s="631"/>
      <c r="DG24" s="631"/>
      <c r="DH24" s="631"/>
      <c r="DI24" s="631"/>
      <c r="DJ24" s="631"/>
      <c r="DK24" s="632"/>
      <c r="DL24" s="674">
        <v>2024246</v>
      </c>
      <c r="DM24" s="631"/>
      <c r="DN24" s="631"/>
      <c r="DO24" s="631"/>
      <c r="DP24" s="631"/>
      <c r="DQ24" s="631"/>
      <c r="DR24" s="631"/>
      <c r="DS24" s="631"/>
      <c r="DT24" s="631"/>
      <c r="DU24" s="631"/>
      <c r="DV24" s="632"/>
      <c r="DW24" s="635">
        <v>48.7</v>
      </c>
      <c r="DX24" s="636"/>
      <c r="DY24" s="636"/>
      <c r="DZ24" s="636"/>
      <c r="EA24" s="636"/>
      <c r="EB24" s="636"/>
      <c r="EC24" s="637"/>
    </row>
    <row r="25" spans="2:133" ht="11.25" customHeight="1">
      <c r="B25" s="638" t="s">
        <v>289</v>
      </c>
      <c r="C25" s="639"/>
      <c r="D25" s="639"/>
      <c r="E25" s="639"/>
      <c r="F25" s="639"/>
      <c r="G25" s="639"/>
      <c r="H25" s="639"/>
      <c r="I25" s="639"/>
      <c r="J25" s="639"/>
      <c r="K25" s="639"/>
      <c r="L25" s="639"/>
      <c r="M25" s="639"/>
      <c r="N25" s="639"/>
      <c r="O25" s="639"/>
      <c r="P25" s="639"/>
      <c r="Q25" s="640"/>
      <c r="R25" s="641">
        <v>179612</v>
      </c>
      <c r="S25" s="642"/>
      <c r="T25" s="642"/>
      <c r="U25" s="642"/>
      <c r="V25" s="642"/>
      <c r="W25" s="642"/>
      <c r="X25" s="642"/>
      <c r="Y25" s="643"/>
      <c r="Z25" s="644">
        <v>2.2999999999999998</v>
      </c>
      <c r="AA25" s="644"/>
      <c r="AB25" s="644"/>
      <c r="AC25" s="644"/>
      <c r="AD25" s="645" t="s">
        <v>172</v>
      </c>
      <c r="AE25" s="645"/>
      <c r="AF25" s="645"/>
      <c r="AG25" s="645"/>
      <c r="AH25" s="645"/>
      <c r="AI25" s="645"/>
      <c r="AJ25" s="645"/>
      <c r="AK25" s="645"/>
      <c r="AL25" s="646" t="s">
        <v>230</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172</v>
      </c>
      <c r="BH25" s="642"/>
      <c r="BI25" s="642"/>
      <c r="BJ25" s="642"/>
      <c r="BK25" s="642"/>
      <c r="BL25" s="642"/>
      <c r="BM25" s="642"/>
      <c r="BN25" s="643"/>
      <c r="BO25" s="644" t="s">
        <v>172</v>
      </c>
      <c r="BP25" s="644"/>
      <c r="BQ25" s="644"/>
      <c r="BR25" s="644"/>
      <c r="BS25" s="650" t="s">
        <v>172</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1325251</v>
      </c>
      <c r="CS25" s="675"/>
      <c r="CT25" s="675"/>
      <c r="CU25" s="675"/>
      <c r="CV25" s="675"/>
      <c r="CW25" s="675"/>
      <c r="CX25" s="675"/>
      <c r="CY25" s="676"/>
      <c r="CZ25" s="646">
        <v>17.2</v>
      </c>
      <c r="DA25" s="677"/>
      <c r="DB25" s="677"/>
      <c r="DC25" s="680"/>
      <c r="DD25" s="650">
        <v>1109250</v>
      </c>
      <c r="DE25" s="675"/>
      <c r="DF25" s="675"/>
      <c r="DG25" s="675"/>
      <c r="DH25" s="675"/>
      <c r="DI25" s="675"/>
      <c r="DJ25" s="675"/>
      <c r="DK25" s="676"/>
      <c r="DL25" s="650">
        <v>1095412</v>
      </c>
      <c r="DM25" s="675"/>
      <c r="DN25" s="675"/>
      <c r="DO25" s="675"/>
      <c r="DP25" s="675"/>
      <c r="DQ25" s="675"/>
      <c r="DR25" s="675"/>
      <c r="DS25" s="675"/>
      <c r="DT25" s="675"/>
      <c r="DU25" s="675"/>
      <c r="DV25" s="676"/>
      <c r="DW25" s="646">
        <v>26.3</v>
      </c>
      <c r="DX25" s="677"/>
      <c r="DY25" s="677"/>
      <c r="DZ25" s="677"/>
      <c r="EA25" s="677"/>
      <c r="EB25" s="677"/>
      <c r="EC25" s="678"/>
    </row>
    <row r="26" spans="2:133" ht="11.25" customHeight="1">
      <c r="B26" s="638" t="s">
        <v>292</v>
      </c>
      <c r="C26" s="639"/>
      <c r="D26" s="639"/>
      <c r="E26" s="639"/>
      <c r="F26" s="639"/>
      <c r="G26" s="639"/>
      <c r="H26" s="639"/>
      <c r="I26" s="639"/>
      <c r="J26" s="639"/>
      <c r="K26" s="639"/>
      <c r="L26" s="639"/>
      <c r="M26" s="639"/>
      <c r="N26" s="639"/>
      <c r="O26" s="639"/>
      <c r="P26" s="639"/>
      <c r="Q26" s="640"/>
      <c r="R26" s="641">
        <v>157897</v>
      </c>
      <c r="S26" s="642"/>
      <c r="T26" s="642"/>
      <c r="U26" s="642"/>
      <c r="V26" s="642"/>
      <c r="W26" s="642"/>
      <c r="X26" s="642"/>
      <c r="Y26" s="643"/>
      <c r="Z26" s="644">
        <v>2</v>
      </c>
      <c r="AA26" s="644"/>
      <c r="AB26" s="644"/>
      <c r="AC26" s="644"/>
      <c r="AD26" s="645" t="s">
        <v>172</v>
      </c>
      <c r="AE26" s="645"/>
      <c r="AF26" s="645"/>
      <c r="AG26" s="645"/>
      <c r="AH26" s="645"/>
      <c r="AI26" s="645"/>
      <c r="AJ26" s="645"/>
      <c r="AK26" s="645"/>
      <c r="AL26" s="646" t="s">
        <v>128</v>
      </c>
      <c r="AM26" s="647"/>
      <c r="AN26" s="647"/>
      <c r="AO26" s="648"/>
      <c r="AP26" s="659" t="s">
        <v>293</v>
      </c>
      <c r="AQ26" s="679"/>
      <c r="AR26" s="679"/>
      <c r="AS26" s="679"/>
      <c r="AT26" s="679"/>
      <c r="AU26" s="679"/>
      <c r="AV26" s="679"/>
      <c r="AW26" s="679"/>
      <c r="AX26" s="679"/>
      <c r="AY26" s="679"/>
      <c r="AZ26" s="679"/>
      <c r="BA26" s="679"/>
      <c r="BB26" s="679"/>
      <c r="BC26" s="679"/>
      <c r="BD26" s="679"/>
      <c r="BE26" s="679"/>
      <c r="BF26" s="661"/>
      <c r="BG26" s="641" t="s">
        <v>172</v>
      </c>
      <c r="BH26" s="642"/>
      <c r="BI26" s="642"/>
      <c r="BJ26" s="642"/>
      <c r="BK26" s="642"/>
      <c r="BL26" s="642"/>
      <c r="BM26" s="642"/>
      <c r="BN26" s="643"/>
      <c r="BO26" s="644" t="s">
        <v>128</v>
      </c>
      <c r="BP26" s="644"/>
      <c r="BQ26" s="644"/>
      <c r="BR26" s="644"/>
      <c r="BS26" s="650" t="s">
        <v>250</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864843</v>
      </c>
      <c r="CS26" s="642"/>
      <c r="CT26" s="642"/>
      <c r="CU26" s="642"/>
      <c r="CV26" s="642"/>
      <c r="CW26" s="642"/>
      <c r="CX26" s="642"/>
      <c r="CY26" s="643"/>
      <c r="CZ26" s="646">
        <v>11.2</v>
      </c>
      <c r="DA26" s="677"/>
      <c r="DB26" s="677"/>
      <c r="DC26" s="680"/>
      <c r="DD26" s="650">
        <v>649541</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7"/>
      <c r="DY26" s="677"/>
      <c r="DZ26" s="677"/>
      <c r="EA26" s="677"/>
      <c r="EB26" s="677"/>
      <c r="EC26" s="678"/>
    </row>
    <row r="27" spans="2:133" ht="11.25" customHeight="1">
      <c r="B27" s="638" t="s">
        <v>295</v>
      </c>
      <c r="C27" s="639"/>
      <c r="D27" s="639"/>
      <c r="E27" s="639"/>
      <c r="F27" s="639"/>
      <c r="G27" s="639"/>
      <c r="H27" s="639"/>
      <c r="I27" s="639"/>
      <c r="J27" s="639"/>
      <c r="K27" s="639"/>
      <c r="L27" s="639"/>
      <c r="M27" s="639"/>
      <c r="N27" s="639"/>
      <c r="O27" s="639"/>
      <c r="P27" s="639"/>
      <c r="Q27" s="640"/>
      <c r="R27" s="641">
        <v>583583</v>
      </c>
      <c r="S27" s="642"/>
      <c r="T27" s="642"/>
      <c r="U27" s="642"/>
      <c r="V27" s="642"/>
      <c r="W27" s="642"/>
      <c r="X27" s="642"/>
      <c r="Y27" s="643"/>
      <c r="Z27" s="644">
        <v>7.5</v>
      </c>
      <c r="AA27" s="644"/>
      <c r="AB27" s="644"/>
      <c r="AC27" s="644"/>
      <c r="AD27" s="645" t="s">
        <v>230</v>
      </c>
      <c r="AE27" s="645"/>
      <c r="AF27" s="645"/>
      <c r="AG27" s="645"/>
      <c r="AH27" s="645"/>
      <c r="AI27" s="645"/>
      <c r="AJ27" s="645"/>
      <c r="AK27" s="645"/>
      <c r="AL27" s="646" t="s">
        <v>230</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797057</v>
      </c>
      <c r="BH27" s="642"/>
      <c r="BI27" s="642"/>
      <c r="BJ27" s="642"/>
      <c r="BK27" s="642"/>
      <c r="BL27" s="642"/>
      <c r="BM27" s="642"/>
      <c r="BN27" s="643"/>
      <c r="BO27" s="644">
        <v>100</v>
      </c>
      <c r="BP27" s="644"/>
      <c r="BQ27" s="644"/>
      <c r="BR27" s="644"/>
      <c r="BS27" s="650">
        <v>7178</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307382</v>
      </c>
      <c r="CS27" s="675"/>
      <c r="CT27" s="675"/>
      <c r="CU27" s="675"/>
      <c r="CV27" s="675"/>
      <c r="CW27" s="675"/>
      <c r="CX27" s="675"/>
      <c r="CY27" s="676"/>
      <c r="CZ27" s="646">
        <v>4</v>
      </c>
      <c r="DA27" s="677"/>
      <c r="DB27" s="677"/>
      <c r="DC27" s="680"/>
      <c r="DD27" s="650">
        <v>97658</v>
      </c>
      <c r="DE27" s="675"/>
      <c r="DF27" s="675"/>
      <c r="DG27" s="675"/>
      <c r="DH27" s="675"/>
      <c r="DI27" s="675"/>
      <c r="DJ27" s="675"/>
      <c r="DK27" s="676"/>
      <c r="DL27" s="650">
        <v>97268</v>
      </c>
      <c r="DM27" s="675"/>
      <c r="DN27" s="675"/>
      <c r="DO27" s="675"/>
      <c r="DP27" s="675"/>
      <c r="DQ27" s="675"/>
      <c r="DR27" s="675"/>
      <c r="DS27" s="675"/>
      <c r="DT27" s="675"/>
      <c r="DU27" s="675"/>
      <c r="DV27" s="676"/>
      <c r="DW27" s="646">
        <v>2.2999999999999998</v>
      </c>
      <c r="DX27" s="677"/>
      <c r="DY27" s="677"/>
      <c r="DZ27" s="677"/>
      <c r="EA27" s="677"/>
      <c r="EB27" s="677"/>
      <c r="EC27" s="678"/>
    </row>
    <row r="28" spans="2:133" ht="11.25" customHeight="1">
      <c r="B28" s="683" t="s">
        <v>298</v>
      </c>
      <c r="C28" s="684"/>
      <c r="D28" s="684"/>
      <c r="E28" s="684"/>
      <c r="F28" s="684"/>
      <c r="G28" s="684"/>
      <c r="H28" s="684"/>
      <c r="I28" s="684"/>
      <c r="J28" s="684"/>
      <c r="K28" s="684"/>
      <c r="L28" s="684"/>
      <c r="M28" s="684"/>
      <c r="N28" s="684"/>
      <c r="O28" s="684"/>
      <c r="P28" s="684"/>
      <c r="Q28" s="685"/>
      <c r="R28" s="641">
        <v>300</v>
      </c>
      <c r="S28" s="642"/>
      <c r="T28" s="642"/>
      <c r="U28" s="642"/>
      <c r="V28" s="642"/>
      <c r="W28" s="642"/>
      <c r="X28" s="642"/>
      <c r="Y28" s="643"/>
      <c r="Z28" s="644">
        <v>0</v>
      </c>
      <c r="AA28" s="644"/>
      <c r="AB28" s="644"/>
      <c r="AC28" s="644"/>
      <c r="AD28" s="645">
        <v>300</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871823</v>
      </c>
      <c r="CS28" s="642"/>
      <c r="CT28" s="642"/>
      <c r="CU28" s="642"/>
      <c r="CV28" s="642"/>
      <c r="CW28" s="642"/>
      <c r="CX28" s="642"/>
      <c r="CY28" s="643"/>
      <c r="CZ28" s="646">
        <v>11.3</v>
      </c>
      <c r="DA28" s="677"/>
      <c r="DB28" s="677"/>
      <c r="DC28" s="680"/>
      <c r="DD28" s="650">
        <v>831566</v>
      </c>
      <c r="DE28" s="642"/>
      <c r="DF28" s="642"/>
      <c r="DG28" s="642"/>
      <c r="DH28" s="642"/>
      <c r="DI28" s="642"/>
      <c r="DJ28" s="642"/>
      <c r="DK28" s="643"/>
      <c r="DL28" s="650">
        <v>831566</v>
      </c>
      <c r="DM28" s="642"/>
      <c r="DN28" s="642"/>
      <c r="DO28" s="642"/>
      <c r="DP28" s="642"/>
      <c r="DQ28" s="642"/>
      <c r="DR28" s="642"/>
      <c r="DS28" s="642"/>
      <c r="DT28" s="642"/>
      <c r="DU28" s="642"/>
      <c r="DV28" s="643"/>
      <c r="DW28" s="646">
        <v>20</v>
      </c>
      <c r="DX28" s="677"/>
      <c r="DY28" s="677"/>
      <c r="DZ28" s="677"/>
      <c r="EA28" s="677"/>
      <c r="EB28" s="677"/>
      <c r="EC28" s="678"/>
    </row>
    <row r="29" spans="2:133" ht="11.25" customHeight="1">
      <c r="B29" s="638" t="s">
        <v>300</v>
      </c>
      <c r="C29" s="639"/>
      <c r="D29" s="639"/>
      <c r="E29" s="639"/>
      <c r="F29" s="639"/>
      <c r="G29" s="639"/>
      <c r="H29" s="639"/>
      <c r="I29" s="639"/>
      <c r="J29" s="639"/>
      <c r="K29" s="639"/>
      <c r="L29" s="639"/>
      <c r="M29" s="639"/>
      <c r="N29" s="639"/>
      <c r="O29" s="639"/>
      <c r="P29" s="639"/>
      <c r="Q29" s="640"/>
      <c r="R29" s="641">
        <v>410815</v>
      </c>
      <c r="S29" s="642"/>
      <c r="T29" s="642"/>
      <c r="U29" s="642"/>
      <c r="V29" s="642"/>
      <c r="W29" s="642"/>
      <c r="X29" s="642"/>
      <c r="Y29" s="643"/>
      <c r="Z29" s="644">
        <v>5.3</v>
      </c>
      <c r="AA29" s="644"/>
      <c r="AB29" s="644"/>
      <c r="AC29" s="644"/>
      <c r="AD29" s="645" t="s">
        <v>128</v>
      </c>
      <c r="AE29" s="645"/>
      <c r="AF29" s="645"/>
      <c r="AG29" s="645"/>
      <c r="AH29" s="645"/>
      <c r="AI29" s="645"/>
      <c r="AJ29" s="645"/>
      <c r="AK29" s="645"/>
      <c r="AL29" s="646" t="s">
        <v>230</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698" t="s">
        <v>303</v>
      </c>
      <c r="CE29" s="699"/>
      <c r="CF29" s="656" t="s">
        <v>304</v>
      </c>
      <c r="CG29" s="657"/>
      <c r="CH29" s="657"/>
      <c r="CI29" s="657"/>
      <c r="CJ29" s="657"/>
      <c r="CK29" s="657"/>
      <c r="CL29" s="657"/>
      <c r="CM29" s="657"/>
      <c r="CN29" s="657"/>
      <c r="CO29" s="657"/>
      <c r="CP29" s="657"/>
      <c r="CQ29" s="658"/>
      <c r="CR29" s="641">
        <v>871671</v>
      </c>
      <c r="CS29" s="675"/>
      <c r="CT29" s="675"/>
      <c r="CU29" s="675"/>
      <c r="CV29" s="675"/>
      <c r="CW29" s="675"/>
      <c r="CX29" s="675"/>
      <c r="CY29" s="676"/>
      <c r="CZ29" s="646">
        <v>11.3</v>
      </c>
      <c r="DA29" s="677"/>
      <c r="DB29" s="677"/>
      <c r="DC29" s="680"/>
      <c r="DD29" s="650">
        <v>831414</v>
      </c>
      <c r="DE29" s="675"/>
      <c r="DF29" s="675"/>
      <c r="DG29" s="675"/>
      <c r="DH29" s="675"/>
      <c r="DI29" s="675"/>
      <c r="DJ29" s="675"/>
      <c r="DK29" s="676"/>
      <c r="DL29" s="650">
        <v>831414</v>
      </c>
      <c r="DM29" s="675"/>
      <c r="DN29" s="675"/>
      <c r="DO29" s="675"/>
      <c r="DP29" s="675"/>
      <c r="DQ29" s="675"/>
      <c r="DR29" s="675"/>
      <c r="DS29" s="675"/>
      <c r="DT29" s="675"/>
      <c r="DU29" s="675"/>
      <c r="DV29" s="676"/>
      <c r="DW29" s="646">
        <v>20</v>
      </c>
      <c r="DX29" s="677"/>
      <c r="DY29" s="677"/>
      <c r="DZ29" s="677"/>
      <c r="EA29" s="677"/>
      <c r="EB29" s="677"/>
      <c r="EC29" s="678"/>
    </row>
    <row r="30" spans="2:133" ht="11.25" customHeight="1">
      <c r="B30" s="638" t="s">
        <v>305</v>
      </c>
      <c r="C30" s="639"/>
      <c r="D30" s="639"/>
      <c r="E30" s="639"/>
      <c r="F30" s="639"/>
      <c r="G30" s="639"/>
      <c r="H30" s="639"/>
      <c r="I30" s="639"/>
      <c r="J30" s="639"/>
      <c r="K30" s="639"/>
      <c r="L30" s="639"/>
      <c r="M30" s="639"/>
      <c r="N30" s="639"/>
      <c r="O30" s="639"/>
      <c r="P30" s="639"/>
      <c r="Q30" s="640"/>
      <c r="R30" s="641">
        <v>43551</v>
      </c>
      <c r="S30" s="642"/>
      <c r="T30" s="642"/>
      <c r="U30" s="642"/>
      <c r="V30" s="642"/>
      <c r="W30" s="642"/>
      <c r="X30" s="642"/>
      <c r="Y30" s="643"/>
      <c r="Z30" s="644">
        <v>0.6</v>
      </c>
      <c r="AA30" s="644"/>
      <c r="AB30" s="644"/>
      <c r="AC30" s="644"/>
      <c r="AD30" s="645">
        <v>19102</v>
      </c>
      <c r="AE30" s="645"/>
      <c r="AF30" s="645"/>
      <c r="AG30" s="645"/>
      <c r="AH30" s="645"/>
      <c r="AI30" s="645"/>
      <c r="AJ30" s="645"/>
      <c r="AK30" s="645"/>
      <c r="AL30" s="646">
        <v>0.5</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7">
        <v>99.3</v>
      </c>
      <c r="BH30" s="708"/>
      <c r="BI30" s="708"/>
      <c r="BJ30" s="708"/>
      <c r="BK30" s="708"/>
      <c r="BL30" s="708"/>
      <c r="BM30" s="636">
        <v>96.9</v>
      </c>
      <c r="BN30" s="708"/>
      <c r="BO30" s="708"/>
      <c r="BP30" s="708"/>
      <c r="BQ30" s="709"/>
      <c r="BR30" s="707">
        <v>99.2</v>
      </c>
      <c r="BS30" s="708"/>
      <c r="BT30" s="708"/>
      <c r="BU30" s="708"/>
      <c r="BV30" s="708"/>
      <c r="BW30" s="708"/>
      <c r="BX30" s="636">
        <v>96.1</v>
      </c>
      <c r="BY30" s="708"/>
      <c r="BZ30" s="708"/>
      <c r="CA30" s="708"/>
      <c r="CB30" s="709"/>
      <c r="CD30" s="700"/>
      <c r="CE30" s="701"/>
      <c r="CF30" s="656" t="s">
        <v>308</v>
      </c>
      <c r="CG30" s="657"/>
      <c r="CH30" s="657"/>
      <c r="CI30" s="657"/>
      <c r="CJ30" s="657"/>
      <c r="CK30" s="657"/>
      <c r="CL30" s="657"/>
      <c r="CM30" s="657"/>
      <c r="CN30" s="657"/>
      <c r="CO30" s="657"/>
      <c r="CP30" s="657"/>
      <c r="CQ30" s="658"/>
      <c r="CR30" s="641">
        <v>826658</v>
      </c>
      <c r="CS30" s="642"/>
      <c r="CT30" s="642"/>
      <c r="CU30" s="642"/>
      <c r="CV30" s="642"/>
      <c r="CW30" s="642"/>
      <c r="CX30" s="642"/>
      <c r="CY30" s="643"/>
      <c r="CZ30" s="646">
        <v>10.7</v>
      </c>
      <c r="DA30" s="677"/>
      <c r="DB30" s="677"/>
      <c r="DC30" s="680"/>
      <c r="DD30" s="650">
        <v>786401</v>
      </c>
      <c r="DE30" s="642"/>
      <c r="DF30" s="642"/>
      <c r="DG30" s="642"/>
      <c r="DH30" s="642"/>
      <c r="DI30" s="642"/>
      <c r="DJ30" s="642"/>
      <c r="DK30" s="643"/>
      <c r="DL30" s="650">
        <v>786401</v>
      </c>
      <c r="DM30" s="642"/>
      <c r="DN30" s="642"/>
      <c r="DO30" s="642"/>
      <c r="DP30" s="642"/>
      <c r="DQ30" s="642"/>
      <c r="DR30" s="642"/>
      <c r="DS30" s="642"/>
      <c r="DT30" s="642"/>
      <c r="DU30" s="642"/>
      <c r="DV30" s="643"/>
      <c r="DW30" s="646">
        <v>18.899999999999999</v>
      </c>
      <c r="DX30" s="677"/>
      <c r="DY30" s="677"/>
      <c r="DZ30" s="677"/>
      <c r="EA30" s="677"/>
      <c r="EB30" s="677"/>
      <c r="EC30" s="678"/>
    </row>
    <row r="31" spans="2:133" ht="11.25" customHeight="1">
      <c r="B31" s="638" t="s">
        <v>309</v>
      </c>
      <c r="C31" s="639"/>
      <c r="D31" s="639"/>
      <c r="E31" s="639"/>
      <c r="F31" s="639"/>
      <c r="G31" s="639"/>
      <c r="H31" s="639"/>
      <c r="I31" s="639"/>
      <c r="J31" s="639"/>
      <c r="K31" s="639"/>
      <c r="L31" s="639"/>
      <c r="M31" s="639"/>
      <c r="N31" s="639"/>
      <c r="O31" s="639"/>
      <c r="P31" s="639"/>
      <c r="Q31" s="640"/>
      <c r="R31" s="641">
        <v>114352</v>
      </c>
      <c r="S31" s="642"/>
      <c r="T31" s="642"/>
      <c r="U31" s="642"/>
      <c r="V31" s="642"/>
      <c r="W31" s="642"/>
      <c r="X31" s="642"/>
      <c r="Y31" s="643"/>
      <c r="Z31" s="644">
        <v>1.5</v>
      </c>
      <c r="AA31" s="644"/>
      <c r="AB31" s="644"/>
      <c r="AC31" s="644"/>
      <c r="AD31" s="645" t="s">
        <v>128</v>
      </c>
      <c r="AE31" s="645"/>
      <c r="AF31" s="645"/>
      <c r="AG31" s="645"/>
      <c r="AH31" s="645"/>
      <c r="AI31" s="645"/>
      <c r="AJ31" s="645"/>
      <c r="AK31" s="645"/>
      <c r="AL31" s="646" t="s">
        <v>172</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704">
        <v>99.2</v>
      </c>
      <c r="BH31" s="675"/>
      <c r="BI31" s="675"/>
      <c r="BJ31" s="675"/>
      <c r="BK31" s="675"/>
      <c r="BL31" s="675"/>
      <c r="BM31" s="647">
        <v>96.9</v>
      </c>
      <c r="BN31" s="705"/>
      <c r="BO31" s="705"/>
      <c r="BP31" s="705"/>
      <c r="BQ31" s="706"/>
      <c r="BR31" s="704">
        <v>99.1</v>
      </c>
      <c r="BS31" s="675"/>
      <c r="BT31" s="675"/>
      <c r="BU31" s="675"/>
      <c r="BV31" s="675"/>
      <c r="BW31" s="675"/>
      <c r="BX31" s="647">
        <v>96.1</v>
      </c>
      <c r="BY31" s="705"/>
      <c r="BZ31" s="705"/>
      <c r="CA31" s="705"/>
      <c r="CB31" s="706"/>
      <c r="CD31" s="700"/>
      <c r="CE31" s="701"/>
      <c r="CF31" s="656" t="s">
        <v>312</v>
      </c>
      <c r="CG31" s="657"/>
      <c r="CH31" s="657"/>
      <c r="CI31" s="657"/>
      <c r="CJ31" s="657"/>
      <c r="CK31" s="657"/>
      <c r="CL31" s="657"/>
      <c r="CM31" s="657"/>
      <c r="CN31" s="657"/>
      <c r="CO31" s="657"/>
      <c r="CP31" s="657"/>
      <c r="CQ31" s="658"/>
      <c r="CR31" s="641">
        <v>45013</v>
      </c>
      <c r="CS31" s="675"/>
      <c r="CT31" s="675"/>
      <c r="CU31" s="675"/>
      <c r="CV31" s="675"/>
      <c r="CW31" s="675"/>
      <c r="CX31" s="675"/>
      <c r="CY31" s="676"/>
      <c r="CZ31" s="646">
        <v>0.6</v>
      </c>
      <c r="DA31" s="677"/>
      <c r="DB31" s="677"/>
      <c r="DC31" s="680"/>
      <c r="DD31" s="650">
        <v>45013</v>
      </c>
      <c r="DE31" s="675"/>
      <c r="DF31" s="675"/>
      <c r="DG31" s="675"/>
      <c r="DH31" s="675"/>
      <c r="DI31" s="675"/>
      <c r="DJ31" s="675"/>
      <c r="DK31" s="676"/>
      <c r="DL31" s="650">
        <v>45013</v>
      </c>
      <c r="DM31" s="675"/>
      <c r="DN31" s="675"/>
      <c r="DO31" s="675"/>
      <c r="DP31" s="675"/>
      <c r="DQ31" s="675"/>
      <c r="DR31" s="675"/>
      <c r="DS31" s="675"/>
      <c r="DT31" s="675"/>
      <c r="DU31" s="675"/>
      <c r="DV31" s="676"/>
      <c r="DW31" s="646">
        <v>1.1000000000000001</v>
      </c>
      <c r="DX31" s="677"/>
      <c r="DY31" s="677"/>
      <c r="DZ31" s="677"/>
      <c r="EA31" s="677"/>
      <c r="EB31" s="677"/>
      <c r="EC31" s="678"/>
    </row>
    <row r="32" spans="2:133" ht="11.25" customHeight="1">
      <c r="B32" s="638" t="s">
        <v>313</v>
      </c>
      <c r="C32" s="639"/>
      <c r="D32" s="639"/>
      <c r="E32" s="639"/>
      <c r="F32" s="639"/>
      <c r="G32" s="639"/>
      <c r="H32" s="639"/>
      <c r="I32" s="639"/>
      <c r="J32" s="639"/>
      <c r="K32" s="639"/>
      <c r="L32" s="639"/>
      <c r="M32" s="639"/>
      <c r="N32" s="639"/>
      <c r="O32" s="639"/>
      <c r="P32" s="639"/>
      <c r="Q32" s="640"/>
      <c r="R32" s="641">
        <v>259145</v>
      </c>
      <c r="S32" s="642"/>
      <c r="T32" s="642"/>
      <c r="U32" s="642"/>
      <c r="V32" s="642"/>
      <c r="W32" s="642"/>
      <c r="X32" s="642"/>
      <c r="Y32" s="643"/>
      <c r="Z32" s="644">
        <v>3.3</v>
      </c>
      <c r="AA32" s="644"/>
      <c r="AB32" s="644"/>
      <c r="AC32" s="644"/>
      <c r="AD32" s="645" t="s">
        <v>230</v>
      </c>
      <c r="AE32" s="645"/>
      <c r="AF32" s="645"/>
      <c r="AG32" s="645"/>
      <c r="AH32" s="645"/>
      <c r="AI32" s="645"/>
      <c r="AJ32" s="645"/>
      <c r="AK32" s="645"/>
      <c r="AL32" s="646" t="s">
        <v>230</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99.3</v>
      </c>
      <c r="BH32" s="711"/>
      <c r="BI32" s="711"/>
      <c r="BJ32" s="711"/>
      <c r="BK32" s="711"/>
      <c r="BL32" s="711"/>
      <c r="BM32" s="712">
        <v>96.3</v>
      </c>
      <c r="BN32" s="711"/>
      <c r="BO32" s="711"/>
      <c r="BP32" s="711"/>
      <c r="BQ32" s="713"/>
      <c r="BR32" s="710">
        <v>99.2</v>
      </c>
      <c r="BS32" s="711"/>
      <c r="BT32" s="711"/>
      <c r="BU32" s="711"/>
      <c r="BV32" s="711"/>
      <c r="BW32" s="711"/>
      <c r="BX32" s="712">
        <v>95.6</v>
      </c>
      <c r="BY32" s="711"/>
      <c r="BZ32" s="711"/>
      <c r="CA32" s="711"/>
      <c r="CB32" s="713"/>
      <c r="CD32" s="702"/>
      <c r="CE32" s="703"/>
      <c r="CF32" s="656" t="s">
        <v>315</v>
      </c>
      <c r="CG32" s="657"/>
      <c r="CH32" s="657"/>
      <c r="CI32" s="657"/>
      <c r="CJ32" s="657"/>
      <c r="CK32" s="657"/>
      <c r="CL32" s="657"/>
      <c r="CM32" s="657"/>
      <c r="CN32" s="657"/>
      <c r="CO32" s="657"/>
      <c r="CP32" s="657"/>
      <c r="CQ32" s="658"/>
      <c r="CR32" s="641">
        <v>152</v>
      </c>
      <c r="CS32" s="642"/>
      <c r="CT32" s="642"/>
      <c r="CU32" s="642"/>
      <c r="CV32" s="642"/>
      <c r="CW32" s="642"/>
      <c r="CX32" s="642"/>
      <c r="CY32" s="643"/>
      <c r="CZ32" s="646">
        <v>0</v>
      </c>
      <c r="DA32" s="677"/>
      <c r="DB32" s="677"/>
      <c r="DC32" s="680"/>
      <c r="DD32" s="650">
        <v>152</v>
      </c>
      <c r="DE32" s="642"/>
      <c r="DF32" s="642"/>
      <c r="DG32" s="642"/>
      <c r="DH32" s="642"/>
      <c r="DI32" s="642"/>
      <c r="DJ32" s="642"/>
      <c r="DK32" s="643"/>
      <c r="DL32" s="650">
        <v>152</v>
      </c>
      <c r="DM32" s="642"/>
      <c r="DN32" s="642"/>
      <c r="DO32" s="642"/>
      <c r="DP32" s="642"/>
      <c r="DQ32" s="642"/>
      <c r="DR32" s="642"/>
      <c r="DS32" s="642"/>
      <c r="DT32" s="642"/>
      <c r="DU32" s="642"/>
      <c r="DV32" s="643"/>
      <c r="DW32" s="646">
        <v>0</v>
      </c>
      <c r="DX32" s="677"/>
      <c r="DY32" s="677"/>
      <c r="DZ32" s="677"/>
      <c r="EA32" s="677"/>
      <c r="EB32" s="677"/>
      <c r="EC32" s="678"/>
    </row>
    <row r="33" spans="2:133" ht="11.25" customHeight="1">
      <c r="B33" s="638" t="s">
        <v>316</v>
      </c>
      <c r="C33" s="639"/>
      <c r="D33" s="639"/>
      <c r="E33" s="639"/>
      <c r="F33" s="639"/>
      <c r="G33" s="639"/>
      <c r="H33" s="639"/>
      <c r="I33" s="639"/>
      <c r="J33" s="639"/>
      <c r="K33" s="639"/>
      <c r="L33" s="639"/>
      <c r="M33" s="639"/>
      <c r="N33" s="639"/>
      <c r="O33" s="639"/>
      <c r="P33" s="639"/>
      <c r="Q33" s="640"/>
      <c r="R33" s="641">
        <v>125142</v>
      </c>
      <c r="S33" s="642"/>
      <c r="T33" s="642"/>
      <c r="U33" s="642"/>
      <c r="V33" s="642"/>
      <c r="W33" s="642"/>
      <c r="X33" s="642"/>
      <c r="Y33" s="643"/>
      <c r="Z33" s="644">
        <v>1.6</v>
      </c>
      <c r="AA33" s="644"/>
      <c r="AB33" s="644"/>
      <c r="AC33" s="644"/>
      <c r="AD33" s="645" t="s">
        <v>230</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3236729</v>
      </c>
      <c r="CS33" s="675"/>
      <c r="CT33" s="675"/>
      <c r="CU33" s="675"/>
      <c r="CV33" s="675"/>
      <c r="CW33" s="675"/>
      <c r="CX33" s="675"/>
      <c r="CY33" s="676"/>
      <c r="CZ33" s="646">
        <v>42</v>
      </c>
      <c r="DA33" s="677"/>
      <c r="DB33" s="677"/>
      <c r="DC33" s="680"/>
      <c r="DD33" s="650">
        <v>2284579</v>
      </c>
      <c r="DE33" s="675"/>
      <c r="DF33" s="675"/>
      <c r="DG33" s="675"/>
      <c r="DH33" s="675"/>
      <c r="DI33" s="675"/>
      <c r="DJ33" s="675"/>
      <c r="DK33" s="676"/>
      <c r="DL33" s="650">
        <v>1406524</v>
      </c>
      <c r="DM33" s="675"/>
      <c r="DN33" s="675"/>
      <c r="DO33" s="675"/>
      <c r="DP33" s="675"/>
      <c r="DQ33" s="675"/>
      <c r="DR33" s="675"/>
      <c r="DS33" s="675"/>
      <c r="DT33" s="675"/>
      <c r="DU33" s="675"/>
      <c r="DV33" s="676"/>
      <c r="DW33" s="646">
        <v>33.799999999999997</v>
      </c>
      <c r="DX33" s="677"/>
      <c r="DY33" s="677"/>
      <c r="DZ33" s="677"/>
      <c r="EA33" s="677"/>
      <c r="EB33" s="677"/>
      <c r="EC33" s="678"/>
    </row>
    <row r="34" spans="2:133" ht="11.25" customHeight="1">
      <c r="B34" s="638" t="s">
        <v>318</v>
      </c>
      <c r="C34" s="639"/>
      <c r="D34" s="639"/>
      <c r="E34" s="639"/>
      <c r="F34" s="639"/>
      <c r="G34" s="639"/>
      <c r="H34" s="639"/>
      <c r="I34" s="639"/>
      <c r="J34" s="639"/>
      <c r="K34" s="639"/>
      <c r="L34" s="639"/>
      <c r="M34" s="639"/>
      <c r="N34" s="639"/>
      <c r="O34" s="639"/>
      <c r="P34" s="639"/>
      <c r="Q34" s="640"/>
      <c r="R34" s="641">
        <v>165977</v>
      </c>
      <c r="S34" s="642"/>
      <c r="T34" s="642"/>
      <c r="U34" s="642"/>
      <c r="V34" s="642"/>
      <c r="W34" s="642"/>
      <c r="X34" s="642"/>
      <c r="Y34" s="643"/>
      <c r="Z34" s="644">
        <v>2.1</v>
      </c>
      <c r="AA34" s="644"/>
      <c r="AB34" s="644"/>
      <c r="AC34" s="644"/>
      <c r="AD34" s="645">
        <v>2818</v>
      </c>
      <c r="AE34" s="645"/>
      <c r="AF34" s="645"/>
      <c r="AG34" s="645"/>
      <c r="AH34" s="645"/>
      <c r="AI34" s="645"/>
      <c r="AJ34" s="645"/>
      <c r="AK34" s="645"/>
      <c r="AL34" s="646">
        <v>0.1</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1048691</v>
      </c>
      <c r="CS34" s="642"/>
      <c r="CT34" s="642"/>
      <c r="CU34" s="642"/>
      <c r="CV34" s="642"/>
      <c r="CW34" s="642"/>
      <c r="CX34" s="642"/>
      <c r="CY34" s="643"/>
      <c r="CZ34" s="646">
        <v>13.6</v>
      </c>
      <c r="DA34" s="677"/>
      <c r="DB34" s="677"/>
      <c r="DC34" s="680"/>
      <c r="DD34" s="650">
        <v>726328</v>
      </c>
      <c r="DE34" s="642"/>
      <c r="DF34" s="642"/>
      <c r="DG34" s="642"/>
      <c r="DH34" s="642"/>
      <c r="DI34" s="642"/>
      <c r="DJ34" s="642"/>
      <c r="DK34" s="643"/>
      <c r="DL34" s="650">
        <v>610869</v>
      </c>
      <c r="DM34" s="642"/>
      <c r="DN34" s="642"/>
      <c r="DO34" s="642"/>
      <c r="DP34" s="642"/>
      <c r="DQ34" s="642"/>
      <c r="DR34" s="642"/>
      <c r="DS34" s="642"/>
      <c r="DT34" s="642"/>
      <c r="DU34" s="642"/>
      <c r="DV34" s="643"/>
      <c r="DW34" s="646">
        <v>14.7</v>
      </c>
      <c r="DX34" s="677"/>
      <c r="DY34" s="677"/>
      <c r="DZ34" s="677"/>
      <c r="EA34" s="677"/>
      <c r="EB34" s="677"/>
      <c r="EC34" s="678"/>
    </row>
    <row r="35" spans="2:133" ht="11.25" customHeight="1">
      <c r="B35" s="638" t="s">
        <v>322</v>
      </c>
      <c r="C35" s="639"/>
      <c r="D35" s="639"/>
      <c r="E35" s="639"/>
      <c r="F35" s="639"/>
      <c r="G35" s="639"/>
      <c r="H35" s="639"/>
      <c r="I35" s="639"/>
      <c r="J35" s="639"/>
      <c r="K35" s="639"/>
      <c r="L35" s="639"/>
      <c r="M35" s="639"/>
      <c r="N35" s="639"/>
      <c r="O35" s="639"/>
      <c r="P35" s="639"/>
      <c r="Q35" s="640"/>
      <c r="R35" s="641">
        <v>1502160</v>
      </c>
      <c r="S35" s="642"/>
      <c r="T35" s="642"/>
      <c r="U35" s="642"/>
      <c r="V35" s="642"/>
      <c r="W35" s="642"/>
      <c r="X35" s="642"/>
      <c r="Y35" s="643"/>
      <c r="Z35" s="644">
        <v>19.2</v>
      </c>
      <c r="AA35" s="644"/>
      <c r="AB35" s="644"/>
      <c r="AC35" s="644"/>
      <c r="AD35" s="645" t="s">
        <v>230</v>
      </c>
      <c r="AE35" s="645"/>
      <c r="AF35" s="645"/>
      <c r="AG35" s="645"/>
      <c r="AH35" s="645"/>
      <c r="AI35" s="645"/>
      <c r="AJ35" s="645"/>
      <c r="AK35" s="645"/>
      <c r="AL35" s="646" t="s">
        <v>128</v>
      </c>
      <c r="AM35" s="647"/>
      <c r="AN35" s="647"/>
      <c r="AO35" s="648"/>
      <c r="AP35" s="234"/>
      <c r="AQ35" s="714" t="s">
        <v>323</v>
      </c>
      <c r="AR35" s="715"/>
      <c r="AS35" s="715"/>
      <c r="AT35" s="715"/>
      <c r="AU35" s="715"/>
      <c r="AV35" s="715"/>
      <c r="AW35" s="715"/>
      <c r="AX35" s="715"/>
      <c r="AY35" s="716"/>
      <c r="AZ35" s="630">
        <v>538567</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11944</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202800</v>
      </c>
      <c r="CS35" s="675"/>
      <c r="CT35" s="675"/>
      <c r="CU35" s="675"/>
      <c r="CV35" s="675"/>
      <c r="CW35" s="675"/>
      <c r="CX35" s="675"/>
      <c r="CY35" s="676"/>
      <c r="CZ35" s="646">
        <v>2.6</v>
      </c>
      <c r="DA35" s="677"/>
      <c r="DB35" s="677"/>
      <c r="DC35" s="680"/>
      <c r="DD35" s="650">
        <v>188926</v>
      </c>
      <c r="DE35" s="675"/>
      <c r="DF35" s="675"/>
      <c r="DG35" s="675"/>
      <c r="DH35" s="675"/>
      <c r="DI35" s="675"/>
      <c r="DJ35" s="675"/>
      <c r="DK35" s="676"/>
      <c r="DL35" s="650" t="s">
        <v>172</v>
      </c>
      <c r="DM35" s="675"/>
      <c r="DN35" s="675"/>
      <c r="DO35" s="675"/>
      <c r="DP35" s="675"/>
      <c r="DQ35" s="675"/>
      <c r="DR35" s="675"/>
      <c r="DS35" s="675"/>
      <c r="DT35" s="675"/>
      <c r="DU35" s="675"/>
      <c r="DV35" s="676"/>
      <c r="DW35" s="646" t="s">
        <v>172</v>
      </c>
      <c r="DX35" s="677"/>
      <c r="DY35" s="677"/>
      <c r="DZ35" s="677"/>
      <c r="EA35" s="677"/>
      <c r="EB35" s="677"/>
      <c r="EC35" s="678"/>
    </row>
    <row r="36" spans="2:133" ht="11.25" customHeight="1">
      <c r="B36" s="638" t="s">
        <v>326</v>
      </c>
      <c r="C36" s="639"/>
      <c r="D36" s="639"/>
      <c r="E36" s="639"/>
      <c r="F36" s="639"/>
      <c r="G36" s="639"/>
      <c r="H36" s="639"/>
      <c r="I36" s="639"/>
      <c r="J36" s="639"/>
      <c r="K36" s="639"/>
      <c r="L36" s="639"/>
      <c r="M36" s="639"/>
      <c r="N36" s="639"/>
      <c r="O36" s="639"/>
      <c r="P36" s="639"/>
      <c r="Q36" s="640"/>
      <c r="R36" s="641" t="s">
        <v>250</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172</v>
      </c>
      <c r="AM36" s="647"/>
      <c r="AN36" s="647"/>
      <c r="AO36" s="648"/>
      <c r="AQ36" s="718" t="s">
        <v>327</v>
      </c>
      <c r="AR36" s="719"/>
      <c r="AS36" s="719"/>
      <c r="AT36" s="719"/>
      <c r="AU36" s="719"/>
      <c r="AV36" s="719"/>
      <c r="AW36" s="719"/>
      <c r="AX36" s="719"/>
      <c r="AY36" s="720"/>
      <c r="AZ36" s="641">
        <v>263805</v>
      </c>
      <c r="BA36" s="642"/>
      <c r="BB36" s="642"/>
      <c r="BC36" s="642"/>
      <c r="BD36" s="675"/>
      <c r="BE36" s="675"/>
      <c r="BF36" s="706"/>
      <c r="BG36" s="656" t="s">
        <v>328</v>
      </c>
      <c r="BH36" s="657"/>
      <c r="BI36" s="657"/>
      <c r="BJ36" s="657"/>
      <c r="BK36" s="657"/>
      <c r="BL36" s="657"/>
      <c r="BM36" s="657"/>
      <c r="BN36" s="657"/>
      <c r="BO36" s="657"/>
      <c r="BP36" s="657"/>
      <c r="BQ36" s="657"/>
      <c r="BR36" s="657"/>
      <c r="BS36" s="657"/>
      <c r="BT36" s="657"/>
      <c r="BU36" s="658"/>
      <c r="BV36" s="641">
        <v>11944</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1118066</v>
      </c>
      <c r="CS36" s="642"/>
      <c r="CT36" s="642"/>
      <c r="CU36" s="642"/>
      <c r="CV36" s="642"/>
      <c r="CW36" s="642"/>
      <c r="CX36" s="642"/>
      <c r="CY36" s="643"/>
      <c r="CZ36" s="646">
        <v>14.5</v>
      </c>
      <c r="DA36" s="677"/>
      <c r="DB36" s="677"/>
      <c r="DC36" s="680"/>
      <c r="DD36" s="650">
        <v>706903</v>
      </c>
      <c r="DE36" s="642"/>
      <c r="DF36" s="642"/>
      <c r="DG36" s="642"/>
      <c r="DH36" s="642"/>
      <c r="DI36" s="642"/>
      <c r="DJ36" s="642"/>
      <c r="DK36" s="643"/>
      <c r="DL36" s="650">
        <v>412424</v>
      </c>
      <c r="DM36" s="642"/>
      <c r="DN36" s="642"/>
      <c r="DO36" s="642"/>
      <c r="DP36" s="642"/>
      <c r="DQ36" s="642"/>
      <c r="DR36" s="642"/>
      <c r="DS36" s="642"/>
      <c r="DT36" s="642"/>
      <c r="DU36" s="642"/>
      <c r="DV36" s="643"/>
      <c r="DW36" s="646">
        <v>9.9</v>
      </c>
      <c r="DX36" s="677"/>
      <c r="DY36" s="677"/>
      <c r="DZ36" s="677"/>
      <c r="EA36" s="677"/>
      <c r="EB36" s="677"/>
      <c r="EC36" s="678"/>
    </row>
    <row r="37" spans="2:133" ht="11.25" customHeight="1">
      <c r="B37" s="638" t="s">
        <v>330</v>
      </c>
      <c r="C37" s="639"/>
      <c r="D37" s="639"/>
      <c r="E37" s="639"/>
      <c r="F37" s="639"/>
      <c r="G37" s="639"/>
      <c r="H37" s="639"/>
      <c r="I37" s="639"/>
      <c r="J37" s="639"/>
      <c r="K37" s="639"/>
      <c r="L37" s="639"/>
      <c r="M37" s="639"/>
      <c r="N37" s="639"/>
      <c r="O37" s="639"/>
      <c r="P37" s="639"/>
      <c r="Q37" s="640"/>
      <c r="R37" s="641">
        <v>158660</v>
      </c>
      <c r="S37" s="642"/>
      <c r="T37" s="642"/>
      <c r="U37" s="642"/>
      <c r="V37" s="642"/>
      <c r="W37" s="642"/>
      <c r="X37" s="642"/>
      <c r="Y37" s="643"/>
      <c r="Z37" s="644">
        <v>2</v>
      </c>
      <c r="AA37" s="644"/>
      <c r="AB37" s="644"/>
      <c r="AC37" s="644"/>
      <c r="AD37" s="645" t="s">
        <v>230</v>
      </c>
      <c r="AE37" s="645"/>
      <c r="AF37" s="645"/>
      <c r="AG37" s="645"/>
      <c r="AH37" s="645"/>
      <c r="AI37" s="645"/>
      <c r="AJ37" s="645"/>
      <c r="AK37" s="645"/>
      <c r="AL37" s="646" t="s">
        <v>128</v>
      </c>
      <c r="AM37" s="647"/>
      <c r="AN37" s="647"/>
      <c r="AO37" s="648"/>
      <c r="AQ37" s="718" t="s">
        <v>331</v>
      </c>
      <c r="AR37" s="719"/>
      <c r="AS37" s="719"/>
      <c r="AT37" s="719"/>
      <c r="AU37" s="719"/>
      <c r="AV37" s="719"/>
      <c r="AW37" s="719"/>
      <c r="AX37" s="719"/>
      <c r="AY37" s="720"/>
      <c r="AZ37" s="641">
        <v>56881</v>
      </c>
      <c r="BA37" s="642"/>
      <c r="BB37" s="642"/>
      <c r="BC37" s="642"/>
      <c r="BD37" s="675"/>
      <c r="BE37" s="675"/>
      <c r="BF37" s="706"/>
      <c r="BG37" s="656" t="s">
        <v>332</v>
      </c>
      <c r="BH37" s="657"/>
      <c r="BI37" s="657"/>
      <c r="BJ37" s="657"/>
      <c r="BK37" s="657"/>
      <c r="BL37" s="657"/>
      <c r="BM37" s="657"/>
      <c r="BN37" s="657"/>
      <c r="BO37" s="657"/>
      <c r="BP37" s="657"/>
      <c r="BQ37" s="657"/>
      <c r="BR37" s="657"/>
      <c r="BS37" s="657"/>
      <c r="BT37" s="657"/>
      <c r="BU37" s="658"/>
      <c r="BV37" s="641">
        <v>1073</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285792</v>
      </c>
      <c r="CS37" s="675"/>
      <c r="CT37" s="675"/>
      <c r="CU37" s="675"/>
      <c r="CV37" s="675"/>
      <c r="CW37" s="675"/>
      <c r="CX37" s="675"/>
      <c r="CY37" s="676"/>
      <c r="CZ37" s="646">
        <v>3.7</v>
      </c>
      <c r="DA37" s="677"/>
      <c r="DB37" s="677"/>
      <c r="DC37" s="680"/>
      <c r="DD37" s="650">
        <v>285792</v>
      </c>
      <c r="DE37" s="675"/>
      <c r="DF37" s="675"/>
      <c r="DG37" s="675"/>
      <c r="DH37" s="675"/>
      <c r="DI37" s="675"/>
      <c r="DJ37" s="675"/>
      <c r="DK37" s="676"/>
      <c r="DL37" s="650">
        <v>285792</v>
      </c>
      <c r="DM37" s="675"/>
      <c r="DN37" s="675"/>
      <c r="DO37" s="675"/>
      <c r="DP37" s="675"/>
      <c r="DQ37" s="675"/>
      <c r="DR37" s="675"/>
      <c r="DS37" s="675"/>
      <c r="DT37" s="675"/>
      <c r="DU37" s="675"/>
      <c r="DV37" s="676"/>
      <c r="DW37" s="646">
        <v>6.9</v>
      </c>
      <c r="DX37" s="677"/>
      <c r="DY37" s="677"/>
      <c r="DZ37" s="677"/>
      <c r="EA37" s="677"/>
      <c r="EB37" s="677"/>
      <c r="EC37" s="678"/>
    </row>
    <row r="38" spans="2:133" ht="11.25" customHeight="1">
      <c r="B38" s="686" t="s">
        <v>334</v>
      </c>
      <c r="C38" s="687"/>
      <c r="D38" s="687"/>
      <c r="E38" s="687"/>
      <c r="F38" s="687"/>
      <c r="G38" s="687"/>
      <c r="H38" s="687"/>
      <c r="I38" s="687"/>
      <c r="J38" s="687"/>
      <c r="K38" s="687"/>
      <c r="L38" s="687"/>
      <c r="M38" s="687"/>
      <c r="N38" s="687"/>
      <c r="O38" s="687"/>
      <c r="P38" s="687"/>
      <c r="Q38" s="688"/>
      <c r="R38" s="721">
        <v>7816928</v>
      </c>
      <c r="S38" s="722"/>
      <c r="T38" s="722"/>
      <c r="U38" s="722"/>
      <c r="V38" s="722"/>
      <c r="W38" s="722"/>
      <c r="X38" s="722"/>
      <c r="Y38" s="723"/>
      <c r="Z38" s="724">
        <v>100</v>
      </c>
      <c r="AA38" s="724"/>
      <c r="AB38" s="724"/>
      <c r="AC38" s="724"/>
      <c r="AD38" s="725">
        <v>3998688</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230</v>
      </c>
      <c r="BA38" s="642"/>
      <c r="BB38" s="642"/>
      <c r="BC38" s="642"/>
      <c r="BD38" s="675"/>
      <c r="BE38" s="675"/>
      <c r="BF38" s="706"/>
      <c r="BG38" s="656" t="s">
        <v>336</v>
      </c>
      <c r="BH38" s="657"/>
      <c r="BI38" s="657"/>
      <c r="BJ38" s="657"/>
      <c r="BK38" s="657"/>
      <c r="BL38" s="657"/>
      <c r="BM38" s="657"/>
      <c r="BN38" s="657"/>
      <c r="BO38" s="657"/>
      <c r="BP38" s="657"/>
      <c r="BQ38" s="657"/>
      <c r="BR38" s="657"/>
      <c r="BS38" s="657"/>
      <c r="BT38" s="657"/>
      <c r="BU38" s="658"/>
      <c r="BV38" s="641">
        <v>2465</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481686</v>
      </c>
      <c r="CS38" s="642"/>
      <c r="CT38" s="642"/>
      <c r="CU38" s="642"/>
      <c r="CV38" s="642"/>
      <c r="CW38" s="642"/>
      <c r="CX38" s="642"/>
      <c r="CY38" s="643"/>
      <c r="CZ38" s="646">
        <v>6.3</v>
      </c>
      <c r="DA38" s="677"/>
      <c r="DB38" s="677"/>
      <c r="DC38" s="680"/>
      <c r="DD38" s="650">
        <v>444263</v>
      </c>
      <c r="DE38" s="642"/>
      <c r="DF38" s="642"/>
      <c r="DG38" s="642"/>
      <c r="DH38" s="642"/>
      <c r="DI38" s="642"/>
      <c r="DJ38" s="642"/>
      <c r="DK38" s="643"/>
      <c r="DL38" s="650">
        <v>383231</v>
      </c>
      <c r="DM38" s="642"/>
      <c r="DN38" s="642"/>
      <c r="DO38" s="642"/>
      <c r="DP38" s="642"/>
      <c r="DQ38" s="642"/>
      <c r="DR38" s="642"/>
      <c r="DS38" s="642"/>
      <c r="DT38" s="642"/>
      <c r="DU38" s="642"/>
      <c r="DV38" s="643"/>
      <c r="DW38" s="646">
        <v>9.1999999999999993</v>
      </c>
      <c r="DX38" s="677"/>
      <c r="DY38" s="677"/>
      <c r="DZ38" s="677"/>
      <c r="EA38" s="677"/>
      <c r="EB38" s="677"/>
      <c r="EC38" s="678"/>
    </row>
    <row r="39" spans="2:133" ht="11.25" customHeight="1">
      <c r="AQ39" s="718" t="s">
        <v>338</v>
      </c>
      <c r="AR39" s="719"/>
      <c r="AS39" s="719"/>
      <c r="AT39" s="719"/>
      <c r="AU39" s="719"/>
      <c r="AV39" s="719"/>
      <c r="AW39" s="719"/>
      <c r="AX39" s="719"/>
      <c r="AY39" s="720"/>
      <c r="AZ39" s="641" t="s">
        <v>128</v>
      </c>
      <c r="BA39" s="642"/>
      <c r="BB39" s="642"/>
      <c r="BC39" s="642"/>
      <c r="BD39" s="675"/>
      <c r="BE39" s="675"/>
      <c r="BF39" s="706"/>
      <c r="BG39" s="728" t="s">
        <v>339</v>
      </c>
      <c r="BH39" s="729"/>
      <c r="BI39" s="729"/>
      <c r="BJ39" s="729"/>
      <c r="BK39" s="729"/>
      <c r="BL39" s="235"/>
      <c r="BM39" s="657" t="s">
        <v>340</v>
      </c>
      <c r="BN39" s="657"/>
      <c r="BO39" s="657"/>
      <c r="BP39" s="657"/>
      <c r="BQ39" s="657"/>
      <c r="BR39" s="657"/>
      <c r="BS39" s="657"/>
      <c r="BT39" s="657"/>
      <c r="BU39" s="658"/>
      <c r="BV39" s="641">
        <v>145</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331056</v>
      </c>
      <c r="CS39" s="675"/>
      <c r="CT39" s="675"/>
      <c r="CU39" s="675"/>
      <c r="CV39" s="675"/>
      <c r="CW39" s="675"/>
      <c r="CX39" s="675"/>
      <c r="CY39" s="676"/>
      <c r="CZ39" s="646">
        <v>4.3</v>
      </c>
      <c r="DA39" s="677"/>
      <c r="DB39" s="677"/>
      <c r="DC39" s="680"/>
      <c r="DD39" s="650">
        <v>218159</v>
      </c>
      <c r="DE39" s="675"/>
      <c r="DF39" s="675"/>
      <c r="DG39" s="675"/>
      <c r="DH39" s="675"/>
      <c r="DI39" s="675"/>
      <c r="DJ39" s="675"/>
      <c r="DK39" s="676"/>
      <c r="DL39" s="650" t="s">
        <v>230</v>
      </c>
      <c r="DM39" s="675"/>
      <c r="DN39" s="675"/>
      <c r="DO39" s="675"/>
      <c r="DP39" s="675"/>
      <c r="DQ39" s="675"/>
      <c r="DR39" s="675"/>
      <c r="DS39" s="675"/>
      <c r="DT39" s="675"/>
      <c r="DU39" s="675"/>
      <c r="DV39" s="676"/>
      <c r="DW39" s="646" t="s">
        <v>230</v>
      </c>
      <c r="DX39" s="677"/>
      <c r="DY39" s="677"/>
      <c r="DZ39" s="677"/>
      <c r="EA39" s="677"/>
      <c r="EB39" s="677"/>
      <c r="EC39" s="678"/>
    </row>
    <row r="40" spans="2:133" ht="11.25" customHeight="1">
      <c r="AQ40" s="718" t="s">
        <v>342</v>
      </c>
      <c r="AR40" s="719"/>
      <c r="AS40" s="719"/>
      <c r="AT40" s="719"/>
      <c r="AU40" s="719"/>
      <c r="AV40" s="719"/>
      <c r="AW40" s="719"/>
      <c r="AX40" s="719"/>
      <c r="AY40" s="720"/>
      <c r="AZ40" s="641">
        <v>63896</v>
      </c>
      <c r="BA40" s="642"/>
      <c r="BB40" s="642"/>
      <c r="BC40" s="642"/>
      <c r="BD40" s="675"/>
      <c r="BE40" s="675"/>
      <c r="BF40" s="706"/>
      <c r="BG40" s="728"/>
      <c r="BH40" s="729"/>
      <c r="BI40" s="729"/>
      <c r="BJ40" s="729"/>
      <c r="BK40" s="729"/>
      <c r="BL40" s="235"/>
      <c r="BM40" s="657" t="s">
        <v>343</v>
      </c>
      <c r="BN40" s="657"/>
      <c r="BO40" s="657"/>
      <c r="BP40" s="657"/>
      <c r="BQ40" s="657"/>
      <c r="BR40" s="657"/>
      <c r="BS40" s="657"/>
      <c r="BT40" s="657"/>
      <c r="BU40" s="658"/>
      <c r="BV40" s="641" t="s">
        <v>230</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54430</v>
      </c>
      <c r="CS40" s="642"/>
      <c r="CT40" s="642"/>
      <c r="CU40" s="642"/>
      <c r="CV40" s="642"/>
      <c r="CW40" s="642"/>
      <c r="CX40" s="642"/>
      <c r="CY40" s="643"/>
      <c r="CZ40" s="646">
        <v>0.7</v>
      </c>
      <c r="DA40" s="677"/>
      <c r="DB40" s="677"/>
      <c r="DC40" s="680"/>
      <c r="DD40" s="650" t="s">
        <v>128</v>
      </c>
      <c r="DE40" s="642"/>
      <c r="DF40" s="642"/>
      <c r="DG40" s="642"/>
      <c r="DH40" s="642"/>
      <c r="DI40" s="642"/>
      <c r="DJ40" s="642"/>
      <c r="DK40" s="643"/>
      <c r="DL40" s="650" t="s">
        <v>230</v>
      </c>
      <c r="DM40" s="642"/>
      <c r="DN40" s="642"/>
      <c r="DO40" s="642"/>
      <c r="DP40" s="642"/>
      <c r="DQ40" s="642"/>
      <c r="DR40" s="642"/>
      <c r="DS40" s="642"/>
      <c r="DT40" s="642"/>
      <c r="DU40" s="642"/>
      <c r="DV40" s="643"/>
      <c r="DW40" s="646" t="s">
        <v>128</v>
      </c>
      <c r="DX40" s="677"/>
      <c r="DY40" s="677"/>
      <c r="DZ40" s="677"/>
      <c r="EA40" s="677"/>
      <c r="EB40" s="677"/>
      <c r="EC40" s="678"/>
    </row>
    <row r="41" spans="2:133" ht="11.25" customHeight="1">
      <c r="AQ41" s="732" t="s">
        <v>345</v>
      </c>
      <c r="AR41" s="733"/>
      <c r="AS41" s="733"/>
      <c r="AT41" s="733"/>
      <c r="AU41" s="733"/>
      <c r="AV41" s="733"/>
      <c r="AW41" s="733"/>
      <c r="AX41" s="733"/>
      <c r="AY41" s="734"/>
      <c r="AZ41" s="721">
        <v>153985</v>
      </c>
      <c r="BA41" s="722"/>
      <c r="BB41" s="722"/>
      <c r="BC41" s="722"/>
      <c r="BD41" s="711"/>
      <c r="BE41" s="711"/>
      <c r="BF41" s="713"/>
      <c r="BG41" s="730"/>
      <c r="BH41" s="731"/>
      <c r="BI41" s="731"/>
      <c r="BJ41" s="731"/>
      <c r="BK41" s="731"/>
      <c r="BL41" s="236"/>
      <c r="BM41" s="666" t="s">
        <v>346</v>
      </c>
      <c r="BN41" s="666"/>
      <c r="BO41" s="666"/>
      <c r="BP41" s="666"/>
      <c r="BQ41" s="666"/>
      <c r="BR41" s="666"/>
      <c r="BS41" s="666"/>
      <c r="BT41" s="666"/>
      <c r="BU41" s="667"/>
      <c r="BV41" s="721">
        <v>277</v>
      </c>
      <c r="BW41" s="722"/>
      <c r="BX41" s="722"/>
      <c r="BY41" s="722"/>
      <c r="BZ41" s="722"/>
      <c r="CA41" s="722"/>
      <c r="CB41" s="735"/>
      <c r="CD41" s="656" t="s">
        <v>347</v>
      </c>
      <c r="CE41" s="657"/>
      <c r="CF41" s="657"/>
      <c r="CG41" s="657"/>
      <c r="CH41" s="657"/>
      <c r="CI41" s="657"/>
      <c r="CJ41" s="657"/>
      <c r="CK41" s="657"/>
      <c r="CL41" s="657"/>
      <c r="CM41" s="657"/>
      <c r="CN41" s="657"/>
      <c r="CO41" s="657"/>
      <c r="CP41" s="657"/>
      <c r="CQ41" s="658"/>
      <c r="CR41" s="641" t="s">
        <v>230</v>
      </c>
      <c r="CS41" s="675"/>
      <c r="CT41" s="675"/>
      <c r="CU41" s="675"/>
      <c r="CV41" s="675"/>
      <c r="CW41" s="675"/>
      <c r="CX41" s="675"/>
      <c r="CY41" s="676"/>
      <c r="CZ41" s="646" t="s">
        <v>128</v>
      </c>
      <c r="DA41" s="677"/>
      <c r="DB41" s="677"/>
      <c r="DC41" s="680"/>
      <c r="DD41" s="650" t="s">
        <v>128</v>
      </c>
      <c r="DE41" s="675"/>
      <c r="DF41" s="675"/>
      <c r="DG41" s="675"/>
      <c r="DH41" s="675"/>
      <c r="DI41" s="675"/>
      <c r="DJ41" s="675"/>
      <c r="DK41" s="676"/>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1962966</v>
      </c>
      <c r="CS42" s="642"/>
      <c r="CT42" s="642"/>
      <c r="CU42" s="642"/>
      <c r="CV42" s="642"/>
      <c r="CW42" s="642"/>
      <c r="CX42" s="642"/>
      <c r="CY42" s="643"/>
      <c r="CZ42" s="646">
        <v>25.5</v>
      </c>
      <c r="DA42" s="647"/>
      <c r="DB42" s="647"/>
      <c r="DC42" s="742"/>
      <c r="DD42" s="650">
        <v>339131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41437</v>
      </c>
      <c r="CS43" s="675"/>
      <c r="CT43" s="675"/>
      <c r="CU43" s="675"/>
      <c r="CV43" s="675"/>
      <c r="CW43" s="675"/>
      <c r="CX43" s="675"/>
      <c r="CY43" s="676"/>
      <c r="CZ43" s="646">
        <v>0.5</v>
      </c>
      <c r="DA43" s="677"/>
      <c r="DB43" s="677"/>
      <c r="DC43" s="680"/>
      <c r="DD43" s="650">
        <v>41437</v>
      </c>
      <c r="DE43" s="675"/>
      <c r="DF43" s="675"/>
      <c r="DG43" s="675"/>
      <c r="DH43" s="675"/>
      <c r="DI43" s="675"/>
      <c r="DJ43" s="675"/>
      <c r="DK43" s="676"/>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352</v>
      </c>
      <c r="CD44" s="753" t="s">
        <v>303</v>
      </c>
      <c r="CE44" s="754"/>
      <c r="CF44" s="638" t="s">
        <v>353</v>
      </c>
      <c r="CG44" s="639"/>
      <c r="CH44" s="639"/>
      <c r="CI44" s="639"/>
      <c r="CJ44" s="639"/>
      <c r="CK44" s="639"/>
      <c r="CL44" s="639"/>
      <c r="CM44" s="639"/>
      <c r="CN44" s="639"/>
      <c r="CO44" s="639"/>
      <c r="CP44" s="639"/>
      <c r="CQ44" s="640"/>
      <c r="CR44" s="641">
        <v>1962966</v>
      </c>
      <c r="CS44" s="642"/>
      <c r="CT44" s="642"/>
      <c r="CU44" s="642"/>
      <c r="CV44" s="642"/>
      <c r="CW44" s="642"/>
      <c r="CX44" s="642"/>
      <c r="CY44" s="643"/>
      <c r="CZ44" s="646">
        <v>25.5</v>
      </c>
      <c r="DA44" s="647"/>
      <c r="DB44" s="647"/>
      <c r="DC44" s="742"/>
      <c r="DD44" s="650">
        <v>339131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354</v>
      </c>
      <c r="CG45" s="639"/>
      <c r="CH45" s="639"/>
      <c r="CI45" s="639"/>
      <c r="CJ45" s="639"/>
      <c r="CK45" s="639"/>
      <c r="CL45" s="639"/>
      <c r="CM45" s="639"/>
      <c r="CN45" s="639"/>
      <c r="CO45" s="639"/>
      <c r="CP45" s="639"/>
      <c r="CQ45" s="640"/>
      <c r="CR45" s="641">
        <v>499364</v>
      </c>
      <c r="CS45" s="675"/>
      <c r="CT45" s="675"/>
      <c r="CU45" s="675"/>
      <c r="CV45" s="675"/>
      <c r="CW45" s="675"/>
      <c r="CX45" s="675"/>
      <c r="CY45" s="676"/>
      <c r="CZ45" s="646">
        <v>6.5</v>
      </c>
      <c r="DA45" s="677"/>
      <c r="DB45" s="677"/>
      <c r="DC45" s="680"/>
      <c r="DD45" s="650">
        <v>46802</v>
      </c>
      <c r="DE45" s="675"/>
      <c r="DF45" s="675"/>
      <c r="DG45" s="675"/>
      <c r="DH45" s="675"/>
      <c r="DI45" s="675"/>
      <c r="DJ45" s="675"/>
      <c r="DK45" s="676"/>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355</v>
      </c>
      <c r="CG46" s="639"/>
      <c r="CH46" s="639"/>
      <c r="CI46" s="639"/>
      <c r="CJ46" s="639"/>
      <c r="CK46" s="639"/>
      <c r="CL46" s="639"/>
      <c r="CM46" s="639"/>
      <c r="CN46" s="639"/>
      <c r="CO46" s="639"/>
      <c r="CP46" s="639"/>
      <c r="CQ46" s="640"/>
      <c r="CR46" s="641">
        <v>1424986</v>
      </c>
      <c r="CS46" s="642"/>
      <c r="CT46" s="642"/>
      <c r="CU46" s="642"/>
      <c r="CV46" s="642"/>
      <c r="CW46" s="642"/>
      <c r="CX46" s="642"/>
      <c r="CY46" s="643"/>
      <c r="CZ46" s="646">
        <v>18.5</v>
      </c>
      <c r="DA46" s="647"/>
      <c r="DB46" s="647"/>
      <c r="DC46" s="742"/>
      <c r="DD46" s="650">
        <v>292113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356</v>
      </c>
      <c r="CG47" s="639"/>
      <c r="CH47" s="639"/>
      <c r="CI47" s="639"/>
      <c r="CJ47" s="639"/>
      <c r="CK47" s="639"/>
      <c r="CL47" s="639"/>
      <c r="CM47" s="639"/>
      <c r="CN47" s="639"/>
      <c r="CO47" s="639"/>
      <c r="CP47" s="639"/>
      <c r="CQ47" s="640"/>
      <c r="CR47" s="641" t="s">
        <v>172</v>
      </c>
      <c r="CS47" s="675"/>
      <c r="CT47" s="675"/>
      <c r="CU47" s="675"/>
      <c r="CV47" s="675"/>
      <c r="CW47" s="675"/>
      <c r="CX47" s="675"/>
      <c r="CY47" s="676"/>
      <c r="CZ47" s="646" t="s">
        <v>230</v>
      </c>
      <c r="DA47" s="677"/>
      <c r="DB47" s="677"/>
      <c r="DC47" s="680"/>
      <c r="DD47" s="650" t="s">
        <v>128</v>
      </c>
      <c r="DE47" s="675"/>
      <c r="DF47" s="675"/>
      <c r="DG47" s="675"/>
      <c r="DH47" s="675"/>
      <c r="DI47" s="675"/>
      <c r="DJ47" s="675"/>
      <c r="DK47" s="676"/>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357</v>
      </c>
      <c r="CG48" s="639"/>
      <c r="CH48" s="639"/>
      <c r="CI48" s="639"/>
      <c r="CJ48" s="639"/>
      <c r="CK48" s="639"/>
      <c r="CL48" s="639"/>
      <c r="CM48" s="639"/>
      <c r="CN48" s="639"/>
      <c r="CO48" s="639"/>
      <c r="CP48" s="639"/>
      <c r="CQ48" s="640"/>
      <c r="CR48" s="641" t="s">
        <v>230</v>
      </c>
      <c r="CS48" s="642"/>
      <c r="CT48" s="642"/>
      <c r="CU48" s="642"/>
      <c r="CV48" s="642"/>
      <c r="CW48" s="642"/>
      <c r="CX48" s="642"/>
      <c r="CY48" s="643"/>
      <c r="CZ48" s="646" t="s">
        <v>230</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358</v>
      </c>
      <c r="CE49" s="687"/>
      <c r="CF49" s="687"/>
      <c r="CG49" s="687"/>
      <c r="CH49" s="687"/>
      <c r="CI49" s="687"/>
      <c r="CJ49" s="687"/>
      <c r="CK49" s="687"/>
      <c r="CL49" s="687"/>
      <c r="CM49" s="687"/>
      <c r="CN49" s="687"/>
      <c r="CO49" s="687"/>
      <c r="CP49" s="687"/>
      <c r="CQ49" s="688"/>
      <c r="CR49" s="721">
        <v>7704151</v>
      </c>
      <c r="CS49" s="711"/>
      <c r="CT49" s="711"/>
      <c r="CU49" s="711"/>
      <c r="CV49" s="711"/>
      <c r="CW49" s="711"/>
      <c r="CX49" s="711"/>
      <c r="CY49" s="743"/>
      <c r="CZ49" s="726">
        <v>100</v>
      </c>
      <c r="DA49" s="744"/>
      <c r="DB49" s="744"/>
      <c r="DC49" s="745"/>
      <c r="DD49" s="746">
        <v>4662184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35GFD5bYGeRaNqi/wwxwX9UDBe9N8KWLAQm12B03GdcwBgNovy67kf2PLdWWbiO5MMNhAy3uMpKw+4bQh1Vcpw==" saltValue="AXPaqDU9m0HsDOwTu9oZDQ=="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F64" zoomScale="70" zoomScaleNormal="25" zoomScaleSheetLayoutView="70" workbookViewId="0">
      <selection activeCell="AZ88" sqref="AZ88:BD88"/>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381</v>
      </c>
      <c r="C7" s="774"/>
      <c r="D7" s="774"/>
      <c r="E7" s="774"/>
      <c r="F7" s="774"/>
      <c r="G7" s="774"/>
      <c r="H7" s="774"/>
      <c r="I7" s="774"/>
      <c r="J7" s="774"/>
      <c r="K7" s="774"/>
      <c r="L7" s="774"/>
      <c r="M7" s="774"/>
      <c r="N7" s="774"/>
      <c r="O7" s="774"/>
      <c r="P7" s="775"/>
      <c r="Q7" s="776">
        <v>7674</v>
      </c>
      <c r="R7" s="777"/>
      <c r="S7" s="777"/>
      <c r="T7" s="777"/>
      <c r="U7" s="777"/>
      <c r="V7" s="777">
        <v>7572</v>
      </c>
      <c r="W7" s="777"/>
      <c r="X7" s="777"/>
      <c r="Y7" s="777"/>
      <c r="Z7" s="777"/>
      <c r="AA7" s="777">
        <v>102</v>
      </c>
      <c r="AB7" s="777"/>
      <c r="AC7" s="777"/>
      <c r="AD7" s="777"/>
      <c r="AE7" s="778"/>
      <c r="AF7" s="779">
        <v>102</v>
      </c>
      <c r="AG7" s="780"/>
      <c r="AH7" s="780"/>
      <c r="AI7" s="780"/>
      <c r="AJ7" s="781"/>
      <c r="AK7" s="816" t="s">
        <v>559</v>
      </c>
      <c r="AL7" s="817"/>
      <c r="AM7" s="817"/>
      <c r="AN7" s="817"/>
      <c r="AO7" s="817"/>
      <c r="AP7" s="817">
        <v>8765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568</v>
      </c>
      <c r="BT7" s="821"/>
      <c r="BU7" s="821"/>
      <c r="BV7" s="821"/>
      <c r="BW7" s="821"/>
      <c r="BX7" s="821"/>
      <c r="BY7" s="821"/>
      <c r="BZ7" s="821"/>
      <c r="CA7" s="821"/>
      <c r="CB7" s="821"/>
      <c r="CC7" s="821"/>
      <c r="CD7" s="821"/>
      <c r="CE7" s="821"/>
      <c r="CF7" s="821"/>
      <c r="CG7" s="822"/>
      <c r="CH7" s="813">
        <v>19</v>
      </c>
      <c r="CI7" s="814"/>
      <c r="CJ7" s="814"/>
      <c r="CK7" s="814"/>
      <c r="CL7" s="815"/>
      <c r="CM7" s="813">
        <v>155</v>
      </c>
      <c r="CN7" s="814"/>
      <c r="CO7" s="814"/>
      <c r="CP7" s="814"/>
      <c r="CQ7" s="815"/>
      <c r="CR7" s="813">
        <v>6</v>
      </c>
      <c r="CS7" s="814"/>
      <c r="CT7" s="814"/>
      <c r="CU7" s="814"/>
      <c r="CV7" s="815"/>
      <c r="CW7" s="813">
        <v>15</v>
      </c>
      <c r="CX7" s="814"/>
      <c r="CY7" s="814"/>
      <c r="CZ7" s="814"/>
      <c r="DA7" s="815"/>
      <c r="DB7" s="813" t="s">
        <v>559</v>
      </c>
      <c r="DC7" s="814"/>
      <c r="DD7" s="814"/>
      <c r="DE7" s="814"/>
      <c r="DF7" s="815"/>
      <c r="DG7" s="813" t="s">
        <v>559</v>
      </c>
      <c r="DH7" s="814"/>
      <c r="DI7" s="814"/>
      <c r="DJ7" s="814"/>
      <c r="DK7" s="815"/>
      <c r="DL7" s="813" t="s">
        <v>559</v>
      </c>
      <c r="DM7" s="814"/>
      <c r="DN7" s="814"/>
      <c r="DO7" s="814"/>
      <c r="DP7" s="815"/>
      <c r="DQ7" s="813" t="s">
        <v>559</v>
      </c>
      <c r="DR7" s="814"/>
      <c r="DS7" s="814"/>
      <c r="DT7" s="814"/>
      <c r="DU7" s="815"/>
      <c r="DV7" s="794"/>
      <c r="DW7" s="795"/>
      <c r="DX7" s="795"/>
      <c r="DY7" s="795"/>
      <c r="DZ7" s="796"/>
      <c r="EA7" s="254"/>
    </row>
    <row r="8" spans="1:131" s="255" customFormat="1" ht="26.25" customHeight="1">
      <c r="A8" s="261">
        <v>2</v>
      </c>
      <c r="B8" s="797" t="s">
        <v>382</v>
      </c>
      <c r="C8" s="798"/>
      <c r="D8" s="798"/>
      <c r="E8" s="798"/>
      <c r="F8" s="798"/>
      <c r="G8" s="798"/>
      <c r="H8" s="798"/>
      <c r="I8" s="798"/>
      <c r="J8" s="798"/>
      <c r="K8" s="798"/>
      <c r="L8" s="798"/>
      <c r="M8" s="798"/>
      <c r="N8" s="798"/>
      <c r="O8" s="798"/>
      <c r="P8" s="799"/>
      <c r="Q8" s="800">
        <v>255</v>
      </c>
      <c r="R8" s="801"/>
      <c r="S8" s="801"/>
      <c r="T8" s="801"/>
      <c r="U8" s="801"/>
      <c r="V8" s="801">
        <v>244</v>
      </c>
      <c r="W8" s="801"/>
      <c r="X8" s="801"/>
      <c r="Y8" s="801"/>
      <c r="Z8" s="801"/>
      <c r="AA8" s="801">
        <v>11</v>
      </c>
      <c r="AB8" s="801"/>
      <c r="AC8" s="801"/>
      <c r="AD8" s="801"/>
      <c r="AE8" s="802"/>
      <c r="AF8" s="803">
        <v>11</v>
      </c>
      <c r="AG8" s="804"/>
      <c r="AH8" s="804"/>
      <c r="AI8" s="804"/>
      <c r="AJ8" s="805"/>
      <c r="AK8" s="806" t="s">
        <v>560</v>
      </c>
      <c r="AL8" s="807"/>
      <c r="AM8" s="807"/>
      <c r="AN8" s="807"/>
      <c r="AO8" s="807"/>
      <c r="AP8" s="807">
        <v>89</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384</v>
      </c>
      <c r="B23" s="832" t="s">
        <v>385</v>
      </c>
      <c r="C23" s="833"/>
      <c r="D23" s="833"/>
      <c r="E23" s="833"/>
      <c r="F23" s="833"/>
      <c r="G23" s="833"/>
      <c r="H23" s="833"/>
      <c r="I23" s="833"/>
      <c r="J23" s="833"/>
      <c r="K23" s="833"/>
      <c r="L23" s="833"/>
      <c r="M23" s="833"/>
      <c r="N23" s="833"/>
      <c r="O23" s="833"/>
      <c r="P23" s="834"/>
      <c r="Q23" s="835">
        <v>7929</v>
      </c>
      <c r="R23" s="836"/>
      <c r="S23" s="836"/>
      <c r="T23" s="836"/>
      <c r="U23" s="836"/>
      <c r="V23" s="836">
        <v>7816</v>
      </c>
      <c r="W23" s="836"/>
      <c r="X23" s="836"/>
      <c r="Y23" s="836"/>
      <c r="Z23" s="836"/>
      <c r="AA23" s="836">
        <v>113</v>
      </c>
      <c r="AB23" s="836"/>
      <c r="AC23" s="836"/>
      <c r="AD23" s="836"/>
      <c r="AE23" s="837"/>
      <c r="AF23" s="838">
        <v>113</v>
      </c>
      <c r="AG23" s="836"/>
      <c r="AH23" s="836"/>
      <c r="AI23" s="836"/>
      <c r="AJ23" s="839"/>
      <c r="AK23" s="840"/>
      <c r="AL23" s="841"/>
      <c r="AM23" s="841"/>
      <c r="AN23" s="841"/>
      <c r="AO23" s="841"/>
      <c r="AP23" s="836">
        <v>8854</v>
      </c>
      <c r="AQ23" s="836"/>
      <c r="AR23" s="836"/>
      <c r="AS23" s="836"/>
      <c r="AT23" s="836"/>
      <c r="AU23" s="842"/>
      <c r="AV23" s="842"/>
      <c r="AW23" s="842"/>
      <c r="AX23" s="842"/>
      <c r="AY23" s="843"/>
      <c r="AZ23" s="851" t="s">
        <v>386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364</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397</v>
      </c>
      <c r="C28" s="774"/>
      <c r="D28" s="774"/>
      <c r="E28" s="774"/>
      <c r="F28" s="774"/>
      <c r="G28" s="774"/>
      <c r="H28" s="774"/>
      <c r="I28" s="774"/>
      <c r="J28" s="774"/>
      <c r="K28" s="774"/>
      <c r="L28" s="774"/>
      <c r="M28" s="774"/>
      <c r="N28" s="774"/>
      <c r="O28" s="774"/>
      <c r="P28" s="775"/>
      <c r="Q28" s="864">
        <v>1204</v>
      </c>
      <c r="R28" s="865"/>
      <c r="S28" s="865"/>
      <c r="T28" s="865"/>
      <c r="U28" s="865"/>
      <c r="V28" s="865">
        <v>1192</v>
      </c>
      <c r="W28" s="865"/>
      <c r="X28" s="865"/>
      <c r="Y28" s="865"/>
      <c r="Z28" s="865"/>
      <c r="AA28" s="865">
        <v>12</v>
      </c>
      <c r="AB28" s="865"/>
      <c r="AC28" s="865"/>
      <c r="AD28" s="865"/>
      <c r="AE28" s="866"/>
      <c r="AF28" s="867">
        <v>12</v>
      </c>
      <c r="AG28" s="865"/>
      <c r="AH28" s="865"/>
      <c r="AI28" s="865"/>
      <c r="AJ28" s="868"/>
      <c r="AK28" s="869" t="s">
        <v>559</v>
      </c>
      <c r="AL28" s="860"/>
      <c r="AM28" s="860"/>
      <c r="AN28" s="860"/>
      <c r="AO28" s="860"/>
      <c r="AP28" s="860" t="s">
        <v>559</v>
      </c>
      <c r="AQ28" s="860"/>
      <c r="AR28" s="860"/>
      <c r="AS28" s="860"/>
      <c r="AT28" s="860"/>
      <c r="AU28" s="860" t="s">
        <v>559</v>
      </c>
      <c r="AV28" s="860"/>
      <c r="AW28" s="860"/>
      <c r="AX28" s="860"/>
      <c r="AY28" s="860"/>
      <c r="AZ28" s="861" t="s">
        <v>559</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398</v>
      </c>
      <c r="C29" s="798"/>
      <c r="D29" s="798"/>
      <c r="E29" s="798"/>
      <c r="F29" s="798"/>
      <c r="G29" s="798"/>
      <c r="H29" s="798"/>
      <c r="I29" s="798"/>
      <c r="J29" s="798"/>
      <c r="K29" s="798"/>
      <c r="L29" s="798"/>
      <c r="M29" s="798"/>
      <c r="N29" s="798"/>
      <c r="O29" s="798"/>
      <c r="P29" s="799"/>
      <c r="Q29" s="800">
        <v>74</v>
      </c>
      <c r="R29" s="801"/>
      <c r="S29" s="801"/>
      <c r="T29" s="801"/>
      <c r="U29" s="801"/>
      <c r="V29" s="801">
        <v>74</v>
      </c>
      <c r="W29" s="801"/>
      <c r="X29" s="801"/>
      <c r="Y29" s="801"/>
      <c r="Z29" s="801"/>
      <c r="AA29" s="801">
        <v>0</v>
      </c>
      <c r="AB29" s="801"/>
      <c r="AC29" s="801"/>
      <c r="AD29" s="801"/>
      <c r="AE29" s="802"/>
      <c r="AF29" s="803">
        <v>0</v>
      </c>
      <c r="AG29" s="804"/>
      <c r="AH29" s="804"/>
      <c r="AI29" s="804"/>
      <c r="AJ29" s="805"/>
      <c r="AK29" s="872" t="s">
        <v>559</v>
      </c>
      <c r="AL29" s="873"/>
      <c r="AM29" s="873"/>
      <c r="AN29" s="873"/>
      <c r="AO29" s="873"/>
      <c r="AP29" s="873" t="s">
        <v>559</v>
      </c>
      <c r="AQ29" s="873"/>
      <c r="AR29" s="873"/>
      <c r="AS29" s="873"/>
      <c r="AT29" s="873"/>
      <c r="AU29" s="873" t="s">
        <v>559</v>
      </c>
      <c r="AV29" s="873"/>
      <c r="AW29" s="873"/>
      <c r="AX29" s="873"/>
      <c r="AY29" s="873"/>
      <c r="AZ29" s="874" t="s">
        <v>561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399</v>
      </c>
      <c r="C30" s="798"/>
      <c r="D30" s="798"/>
      <c r="E30" s="798"/>
      <c r="F30" s="798"/>
      <c r="G30" s="798"/>
      <c r="H30" s="798"/>
      <c r="I30" s="798"/>
      <c r="J30" s="798"/>
      <c r="K30" s="798"/>
      <c r="L30" s="798"/>
      <c r="M30" s="798"/>
      <c r="N30" s="798"/>
      <c r="O30" s="798"/>
      <c r="P30" s="799"/>
      <c r="Q30" s="800">
        <v>449</v>
      </c>
      <c r="R30" s="801"/>
      <c r="S30" s="801"/>
      <c r="T30" s="801"/>
      <c r="U30" s="801"/>
      <c r="V30" s="801">
        <v>418</v>
      </c>
      <c r="W30" s="801"/>
      <c r="X30" s="801"/>
      <c r="Y30" s="801"/>
      <c r="Z30" s="801"/>
      <c r="AA30" s="801">
        <v>31</v>
      </c>
      <c r="AB30" s="801"/>
      <c r="AC30" s="801"/>
      <c r="AD30" s="801"/>
      <c r="AE30" s="802"/>
      <c r="AF30" s="803">
        <v>31</v>
      </c>
      <c r="AG30" s="804"/>
      <c r="AH30" s="804"/>
      <c r="AI30" s="804"/>
      <c r="AJ30" s="805"/>
      <c r="AK30" s="872" t="s">
        <v>559</v>
      </c>
      <c r="AL30" s="873"/>
      <c r="AM30" s="873"/>
      <c r="AN30" s="873"/>
      <c r="AO30" s="873"/>
      <c r="AP30" s="873" t="s">
        <v>563</v>
      </c>
      <c r="AQ30" s="873"/>
      <c r="AR30" s="873"/>
      <c r="AS30" s="873"/>
      <c r="AT30" s="873"/>
      <c r="AU30" s="873" t="s">
        <v>559</v>
      </c>
      <c r="AV30" s="873"/>
      <c r="AW30" s="873"/>
      <c r="AX30" s="873"/>
      <c r="AY30" s="873"/>
      <c r="AZ30" s="874" t="s">
        <v>562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400</v>
      </c>
      <c r="C31" s="798"/>
      <c r="D31" s="798"/>
      <c r="E31" s="798"/>
      <c r="F31" s="798"/>
      <c r="G31" s="798"/>
      <c r="H31" s="798"/>
      <c r="I31" s="798"/>
      <c r="J31" s="798"/>
      <c r="K31" s="798"/>
      <c r="L31" s="798"/>
      <c r="M31" s="798"/>
      <c r="N31" s="798"/>
      <c r="O31" s="798"/>
      <c r="P31" s="799"/>
      <c r="Q31" s="800">
        <v>185</v>
      </c>
      <c r="R31" s="801"/>
      <c r="S31" s="801"/>
      <c r="T31" s="801"/>
      <c r="U31" s="801"/>
      <c r="V31" s="801">
        <v>173</v>
      </c>
      <c r="W31" s="801"/>
      <c r="X31" s="801"/>
      <c r="Y31" s="801"/>
      <c r="Z31" s="801"/>
      <c r="AA31" s="801">
        <v>12</v>
      </c>
      <c r="AB31" s="801"/>
      <c r="AC31" s="801"/>
      <c r="AD31" s="801"/>
      <c r="AE31" s="802"/>
      <c r="AF31" s="803">
        <v>117</v>
      </c>
      <c r="AG31" s="804"/>
      <c r="AH31" s="804"/>
      <c r="AI31" s="804"/>
      <c r="AJ31" s="805"/>
      <c r="AK31" s="872">
        <v>53</v>
      </c>
      <c r="AL31" s="873"/>
      <c r="AM31" s="873"/>
      <c r="AN31" s="873"/>
      <c r="AO31" s="873"/>
      <c r="AP31" s="873">
        <v>482</v>
      </c>
      <c r="AQ31" s="873"/>
      <c r="AR31" s="873"/>
      <c r="AS31" s="873"/>
      <c r="AT31" s="873"/>
      <c r="AU31" s="873">
        <v>191</v>
      </c>
      <c r="AV31" s="873"/>
      <c r="AW31" s="873"/>
      <c r="AX31" s="873"/>
      <c r="AY31" s="873"/>
      <c r="AZ31" s="874" t="s">
        <v>559</v>
      </c>
      <c r="BA31" s="874"/>
      <c r="BB31" s="874"/>
      <c r="BC31" s="874"/>
      <c r="BD31" s="874"/>
      <c r="BE31" s="870" t="s">
        <v>401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402</v>
      </c>
      <c r="C32" s="798"/>
      <c r="D32" s="798"/>
      <c r="E32" s="798"/>
      <c r="F32" s="798"/>
      <c r="G32" s="798"/>
      <c r="H32" s="798"/>
      <c r="I32" s="798"/>
      <c r="J32" s="798"/>
      <c r="K32" s="798"/>
      <c r="L32" s="798"/>
      <c r="M32" s="798"/>
      <c r="N32" s="798"/>
      <c r="O32" s="798"/>
      <c r="P32" s="799"/>
      <c r="Q32" s="800">
        <v>356</v>
      </c>
      <c r="R32" s="801"/>
      <c r="S32" s="801"/>
      <c r="T32" s="801"/>
      <c r="U32" s="801"/>
      <c r="V32" s="801">
        <v>353</v>
      </c>
      <c r="W32" s="801"/>
      <c r="X32" s="801"/>
      <c r="Y32" s="801"/>
      <c r="Z32" s="801"/>
      <c r="AA32" s="801">
        <v>3</v>
      </c>
      <c r="AB32" s="801"/>
      <c r="AC32" s="801"/>
      <c r="AD32" s="801"/>
      <c r="AE32" s="802"/>
      <c r="AF32" s="803">
        <v>3</v>
      </c>
      <c r="AG32" s="804"/>
      <c r="AH32" s="804"/>
      <c r="AI32" s="804"/>
      <c r="AJ32" s="805"/>
      <c r="AK32" s="872">
        <v>242</v>
      </c>
      <c r="AL32" s="873"/>
      <c r="AM32" s="873"/>
      <c r="AN32" s="873"/>
      <c r="AO32" s="873"/>
      <c r="AP32" s="873">
        <v>1962</v>
      </c>
      <c r="AQ32" s="873"/>
      <c r="AR32" s="873"/>
      <c r="AS32" s="873"/>
      <c r="AT32" s="873"/>
      <c r="AU32" s="873">
        <v>1214</v>
      </c>
      <c r="AV32" s="873"/>
      <c r="AW32" s="873"/>
      <c r="AX32" s="873"/>
      <c r="AY32" s="873"/>
      <c r="AZ32" s="874" t="s">
        <v>559</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384</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162</v>
      </c>
      <c r="AG63" s="884"/>
      <c r="AH63" s="884"/>
      <c r="AI63" s="884"/>
      <c r="AJ63" s="885"/>
      <c r="AK63" s="886"/>
      <c r="AL63" s="881"/>
      <c r="AM63" s="881"/>
      <c r="AN63" s="881"/>
      <c r="AO63" s="881"/>
      <c r="AP63" s="884">
        <v>2444</v>
      </c>
      <c r="AQ63" s="884"/>
      <c r="AR63" s="884"/>
      <c r="AS63" s="884"/>
      <c r="AT63" s="884"/>
      <c r="AU63" s="884">
        <v>1405</v>
      </c>
      <c r="AV63" s="884"/>
      <c r="AW63" s="884"/>
      <c r="AX63" s="884"/>
      <c r="AY63" s="884"/>
      <c r="AZ63" s="888"/>
      <c r="BA63" s="888"/>
      <c r="BB63" s="888"/>
      <c r="BC63" s="888"/>
      <c r="BD63" s="888"/>
      <c r="BE63" s="889"/>
      <c r="BF63" s="889"/>
      <c r="BG63" s="889"/>
      <c r="BH63" s="889"/>
      <c r="BI63" s="890"/>
      <c r="BJ63" s="891" t="s">
        <v>128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407</v>
      </c>
      <c r="B66" s="783"/>
      <c r="C66" s="783"/>
      <c r="D66" s="783"/>
      <c r="E66" s="783"/>
      <c r="F66" s="783"/>
      <c r="G66" s="783"/>
      <c r="H66" s="783"/>
      <c r="I66" s="783"/>
      <c r="J66" s="783"/>
      <c r="K66" s="783"/>
      <c r="L66" s="783"/>
      <c r="M66" s="783"/>
      <c r="N66" s="783"/>
      <c r="O66" s="783"/>
      <c r="P66" s="784"/>
      <c r="Q66" s="759" t="s">
        <v>389</v>
      </c>
      <c r="R66" s="760"/>
      <c r="S66" s="760"/>
      <c r="T66" s="760"/>
      <c r="U66" s="761"/>
      <c r="V66" s="759" t="s">
        <v>390</v>
      </c>
      <c r="W66" s="760"/>
      <c r="X66" s="760"/>
      <c r="Y66" s="760"/>
      <c r="Z66" s="761"/>
      <c r="AA66" s="759" t="s">
        <v>391</v>
      </c>
      <c r="AB66" s="760"/>
      <c r="AC66" s="760"/>
      <c r="AD66" s="760"/>
      <c r="AE66" s="761"/>
      <c r="AF66" s="894" t="s">
        <v>392</v>
      </c>
      <c r="AG66" s="855"/>
      <c r="AH66" s="855"/>
      <c r="AI66" s="855"/>
      <c r="AJ66" s="895"/>
      <c r="AK66" s="759" t="s">
        <v>408</v>
      </c>
      <c r="AL66" s="783"/>
      <c r="AM66" s="783"/>
      <c r="AN66" s="783"/>
      <c r="AO66" s="784"/>
      <c r="AP66" s="759" t="s">
        <v>394</v>
      </c>
      <c r="AQ66" s="760"/>
      <c r="AR66" s="760"/>
      <c r="AS66" s="760"/>
      <c r="AT66" s="761"/>
      <c r="AU66" s="759" t="s">
        <v>409</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564</v>
      </c>
      <c r="C68" s="912"/>
      <c r="D68" s="912"/>
      <c r="E68" s="912"/>
      <c r="F68" s="912"/>
      <c r="G68" s="912"/>
      <c r="H68" s="912"/>
      <c r="I68" s="912"/>
      <c r="J68" s="912"/>
      <c r="K68" s="912"/>
      <c r="L68" s="912"/>
      <c r="M68" s="912"/>
      <c r="N68" s="912"/>
      <c r="O68" s="912"/>
      <c r="P68" s="913"/>
      <c r="Q68" s="914">
        <v>1238</v>
      </c>
      <c r="R68" s="908"/>
      <c r="S68" s="908"/>
      <c r="T68" s="908"/>
      <c r="U68" s="908"/>
      <c r="V68" s="908">
        <v>1230</v>
      </c>
      <c r="W68" s="908"/>
      <c r="X68" s="908"/>
      <c r="Y68" s="908"/>
      <c r="Z68" s="908"/>
      <c r="AA68" s="908">
        <v>8</v>
      </c>
      <c r="AB68" s="908"/>
      <c r="AC68" s="908"/>
      <c r="AD68" s="908"/>
      <c r="AE68" s="908"/>
      <c r="AF68" s="908">
        <v>8</v>
      </c>
      <c r="AG68" s="908"/>
      <c r="AH68" s="908"/>
      <c r="AI68" s="908"/>
      <c r="AJ68" s="908"/>
      <c r="AK68" s="908" t="s">
        <v>559</v>
      </c>
      <c r="AL68" s="908"/>
      <c r="AM68" s="908"/>
      <c r="AN68" s="908"/>
      <c r="AO68" s="908"/>
      <c r="AP68" s="908">
        <v>2591</v>
      </c>
      <c r="AQ68" s="908"/>
      <c r="AR68" s="908"/>
      <c r="AS68" s="908"/>
      <c r="AT68" s="908"/>
      <c r="AU68" s="908">
        <v>276</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565</v>
      </c>
      <c r="C69" s="916"/>
      <c r="D69" s="916"/>
      <c r="E69" s="916"/>
      <c r="F69" s="916"/>
      <c r="G69" s="916"/>
      <c r="H69" s="916"/>
      <c r="I69" s="916"/>
      <c r="J69" s="916"/>
      <c r="K69" s="916"/>
      <c r="L69" s="916"/>
      <c r="M69" s="916"/>
      <c r="N69" s="916"/>
      <c r="O69" s="916"/>
      <c r="P69" s="917"/>
      <c r="Q69" s="918">
        <v>1523</v>
      </c>
      <c r="R69" s="873"/>
      <c r="S69" s="873"/>
      <c r="T69" s="873"/>
      <c r="U69" s="873"/>
      <c r="V69" s="873">
        <v>1342</v>
      </c>
      <c r="W69" s="873"/>
      <c r="X69" s="873"/>
      <c r="Y69" s="873"/>
      <c r="Z69" s="873"/>
      <c r="AA69" s="873">
        <v>181</v>
      </c>
      <c r="AB69" s="873"/>
      <c r="AC69" s="873"/>
      <c r="AD69" s="873"/>
      <c r="AE69" s="873"/>
      <c r="AF69" s="873">
        <v>181</v>
      </c>
      <c r="AG69" s="873"/>
      <c r="AH69" s="873"/>
      <c r="AI69" s="873"/>
      <c r="AJ69" s="873"/>
      <c r="AK69" s="873" t="s">
        <v>559</v>
      </c>
      <c r="AL69" s="873"/>
      <c r="AM69" s="873"/>
      <c r="AN69" s="873"/>
      <c r="AO69" s="873"/>
      <c r="AP69" s="873" t="s">
        <v>559</v>
      </c>
      <c r="AQ69" s="873"/>
      <c r="AR69" s="873"/>
      <c r="AS69" s="873"/>
      <c r="AT69" s="873"/>
      <c r="AU69" s="873" t="s">
        <v>559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566</v>
      </c>
      <c r="C70" s="916"/>
      <c r="D70" s="916"/>
      <c r="E70" s="916"/>
      <c r="F70" s="916"/>
      <c r="G70" s="916"/>
      <c r="H70" s="916"/>
      <c r="I70" s="916"/>
      <c r="J70" s="916"/>
      <c r="K70" s="916"/>
      <c r="L70" s="916"/>
      <c r="M70" s="916"/>
      <c r="N70" s="916"/>
      <c r="O70" s="916"/>
      <c r="P70" s="917"/>
      <c r="Q70" s="918">
        <v>40</v>
      </c>
      <c r="R70" s="873"/>
      <c r="S70" s="873"/>
      <c r="T70" s="873"/>
      <c r="U70" s="873"/>
      <c r="V70" s="873">
        <v>38</v>
      </c>
      <c r="W70" s="873"/>
      <c r="X70" s="873"/>
      <c r="Y70" s="873"/>
      <c r="Z70" s="873"/>
      <c r="AA70" s="873">
        <v>2</v>
      </c>
      <c r="AB70" s="873"/>
      <c r="AC70" s="873"/>
      <c r="AD70" s="873"/>
      <c r="AE70" s="873"/>
      <c r="AF70" s="873">
        <v>2</v>
      </c>
      <c r="AG70" s="873"/>
      <c r="AH70" s="873"/>
      <c r="AI70" s="873"/>
      <c r="AJ70" s="873"/>
      <c r="AK70" s="873" t="s">
        <v>559</v>
      </c>
      <c r="AL70" s="873"/>
      <c r="AM70" s="873"/>
      <c r="AN70" s="873"/>
      <c r="AO70" s="873"/>
      <c r="AP70" s="873" t="s">
        <v>567</v>
      </c>
      <c r="AQ70" s="873"/>
      <c r="AR70" s="873"/>
      <c r="AS70" s="873"/>
      <c r="AT70" s="873"/>
      <c r="AU70" s="873" t="s">
        <v>559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384</v>
      </c>
      <c r="B88" s="832" t="s">
        <v>410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191</v>
      </c>
      <c r="AG88" s="884"/>
      <c r="AH88" s="884"/>
      <c r="AI88" s="884"/>
      <c r="AJ88" s="884"/>
      <c r="AK88" s="881"/>
      <c r="AL88" s="881"/>
      <c r="AM88" s="881"/>
      <c r="AN88" s="881"/>
      <c r="AO88" s="881"/>
      <c r="AP88" s="884">
        <v>2591</v>
      </c>
      <c r="AQ88" s="884"/>
      <c r="AR88" s="884"/>
      <c r="AS88" s="884"/>
      <c r="AT88" s="884"/>
      <c r="AU88" s="884">
        <v>276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6</v>
      </c>
      <c r="CS102" s="892"/>
      <c r="CT102" s="892"/>
      <c r="CU102" s="892"/>
      <c r="CV102" s="935"/>
      <c r="CW102" s="934">
        <v>15</v>
      </c>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416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418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419</v>
      </c>
      <c r="AB109" s="937"/>
      <c r="AC109" s="937"/>
      <c r="AD109" s="937"/>
      <c r="AE109" s="938"/>
      <c r="AF109" s="936" t="s">
        <v>302</v>
      </c>
      <c r="AG109" s="937"/>
      <c r="AH109" s="937"/>
      <c r="AI109" s="937"/>
      <c r="AJ109" s="938"/>
      <c r="AK109" s="936" t="s">
        <v>301</v>
      </c>
      <c r="AL109" s="937"/>
      <c r="AM109" s="937"/>
      <c r="AN109" s="937"/>
      <c r="AO109" s="938"/>
      <c r="AP109" s="936" t="s">
        <v>420</v>
      </c>
      <c r="AQ109" s="937"/>
      <c r="AR109" s="937"/>
      <c r="AS109" s="937"/>
      <c r="AT109" s="939"/>
      <c r="AU109" s="956" t="s">
        <v>418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419</v>
      </c>
      <c r="BR109" s="937"/>
      <c r="BS109" s="937"/>
      <c r="BT109" s="937"/>
      <c r="BU109" s="938"/>
      <c r="BV109" s="936" t="s">
        <v>302</v>
      </c>
      <c r="BW109" s="937"/>
      <c r="BX109" s="937"/>
      <c r="BY109" s="937"/>
      <c r="BZ109" s="938"/>
      <c r="CA109" s="936" t="s">
        <v>301</v>
      </c>
      <c r="CB109" s="937"/>
      <c r="CC109" s="937"/>
      <c r="CD109" s="937"/>
      <c r="CE109" s="938"/>
      <c r="CF109" s="957" t="s">
        <v>420</v>
      </c>
      <c r="CG109" s="957"/>
      <c r="CH109" s="957"/>
      <c r="CI109" s="957"/>
      <c r="CJ109" s="957"/>
      <c r="CK109" s="936" t="s">
        <v>421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419</v>
      </c>
      <c r="DH109" s="937"/>
      <c r="DI109" s="937"/>
      <c r="DJ109" s="937"/>
      <c r="DK109" s="938"/>
      <c r="DL109" s="936" t="s">
        <v>302</v>
      </c>
      <c r="DM109" s="937"/>
      <c r="DN109" s="937"/>
      <c r="DO109" s="937"/>
      <c r="DP109" s="938"/>
      <c r="DQ109" s="936" t="s">
        <v>301</v>
      </c>
      <c r="DR109" s="937"/>
      <c r="DS109" s="937"/>
      <c r="DT109" s="937"/>
      <c r="DU109" s="938"/>
      <c r="DV109" s="936" t="s">
        <v>420</v>
      </c>
      <c r="DW109" s="937"/>
      <c r="DX109" s="937"/>
      <c r="DY109" s="937"/>
      <c r="DZ109" s="939"/>
    </row>
    <row r="110" spans="1:131" s="246" customFormat="1" ht="26.25" customHeight="1">
      <c r="A110" s="940" t="s">
        <v>422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902124</v>
      </c>
      <c r="AB110" s="944"/>
      <c r="AC110" s="944"/>
      <c r="AD110" s="944"/>
      <c r="AE110" s="945"/>
      <c r="AF110" s="946">
        <v>900315</v>
      </c>
      <c r="AG110" s="944"/>
      <c r="AH110" s="944"/>
      <c r="AI110" s="944"/>
      <c r="AJ110" s="945"/>
      <c r="AK110" s="946">
        <v>871671</v>
      </c>
      <c r="AL110" s="944"/>
      <c r="AM110" s="944"/>
      <c r="AN110" s="944"/>
      <c r="AO110" s="945"/>
      <c r="AP110" s="947">
        <v>25.7</v>
      </c>
      <c r="AQ110" s="948"/>
      <c r="AR110" s="948"/>
      <c r="AS110" s="948"/>
      <c r="AT110" s="949"/>
      <c r="AU110" s="950" t="s">
        <v>73</v>
      </c>
      <c r="AV110" s="951"/>
      <c r="AW110" s="951"/>
      <c r="AX110" s="951"/>
      <c r="AY110" s="951"/>
      <c r="AZ110" s="992" t="s">
        <v>423</v>
      </c>
      <c r="BA110" s="941"/>
      <c r="BB110" s="941"/>
      <c r="BC110" s="941"/>
      <c r="BD110" s="941"/>
      <c r="BE110" s="941"/>
      <c r="BF110" s="941"/>
      <c r="BG110" s="941"/>
      <c r="BH110" s="941"/>
      <c r="BI110" s="941"/>
      <c r="BJ110" s="941"/>
      <c r="BK110" s="941"/>
      <c r="BL110" s="941"/>
      <c r="BM110" s="941"/>
      <c r="BN110" s="941"/>
      <c r="BO110" s="941"/>
      <c r="BP110" s="942"/>
      <c r="BQ110" s="978">
        <v>7637771</v>
      </c>
      <c r="BR110" s="979"/>
      <c r="BS110" s="979"/>
      <c r="BT110" s="979"/>
      <c r="BU110" s="979"/>
      <c r="BV110" s="979">
        <v>8178765</v>
      </c>
      <c r="BW110" s="979"/>
      <c r="BX110" s="979"/>
      <c r="BY110" s="979"/>
      <c r="BZ110" s="979"/>
      <c r="CA110" s="979">
        <v>8854267</v>
      </c>
      <c r="CB110" s="979"/>
      <c r="CC110" s="979"/>
      <c r="CD110" s="979"/>
      <c r="CE110" s="979"/>
      <c r="CF110" s="993">
        <v>260.7</v>
      </c>
      <c r="CG110" s="994"/>
      <c r="CH110" s="994"/>
      <c r="CI110" s="994"/>
      <c r="CJ110" s="994"/>
      <c r="CK110" s="995" t="s">
        <v>424</v>
      </c>
      <c r="CL110" s="996"/>
      <c r="CM110" s="975" t="s">
        <v>425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386</v>
      </c>
      <c r="DH110" s="979"/>
      <c r="DI110" s="979"/>
      <c r="DJ110" s="979"/>
      <c r="DK110" s="979"/>
      <c r="DL110" s="979" t="s">
        <v>128</v>
      </c>
      <c r="DM110" s="979"/>
      <c r="DN110" s="979"/>
      <c r="DO110" s="979"/>
      <c r="DP110" s="979"/>
      <c r="DQ110" s="979" t="s">
        <v>426</v>
      </c>
      <c r="DR110" s="979"/>
      <c r="DS110" s="979"/>
      <c r="DT110" s="979"/>
      <c r="DU110" s="979"/>
      <c r="DV110" s="980" t="s">
        <v>386</v>
      </c>
      <c r="DW110" s="980"/>
      <c r="DX110" s="980"/>
      <c r="DY110" s="980"/>
      <c r="DZ110" s="981"/>
    </row>
    <row r="111" spans="1:131" s="246" customFormat="1" ht="26.25" customHeight="1">
      <c r="A111" s="982" t="s">
        <v>427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128</v>
      </c>
      <c r="AB111" s="986"/>
      <c r="AC111" s="986"/>
      <c r="AD111" s="986"/>
      <c r="AE111" s="987"/>
      <c r="AF111" s="988" t="s">
        <v>128</v>
      </c>
      <c r="AG111" s="986"/>
      <c r="AH111" s="986"/>
      <c r="AI111" s="986"/>
      <c r="AJ111" s="987"/>
      <c r="AK111" s="988" t="s">
        <v>128</v>
      </c>
      <c r="AL111" s="986"/>
      <c r="AM111" s="986"/>
      <c r="AN111" s="986"/>
      <c r="AO111" s="987"/>
      <c r="AP111" s="989" t="s">
        <v>386</v>
      </c>
      <c r="AQ111" s="990"/>
      <c r="AR111" s="990"/>
      <c r="AS111" s="990"/>
      <c r="AT111" s="991"/>
      <c r="AU111" s="952"/>
      <c r="AV111" s="953"/>
      <c r="AW111" s="953"/>
      <c r="AX111" s="953"/>
      <c r="AY111" s="953"/>
      <c r="AZ111" s="1001" t="s">
        <v>428</v>
      </c>
      <c r="BA111" s="1002"/>
      <c r="BB111" s="1002"/>
      <c r="BC111" s="1002"/>
      <c r="BD111" s="1002"/>
      <c r="BE111" s="1002"/>
      <c r="BF111" s="1002"/>
      <c r="BG111" s="1002"/>
      <c r="BH111" s="1002"/>
      <c r="BI111" s="1002"/>
      <c r="BJ111" s="1002"/>
      <c r="BK111" s="1002"/>
      <c r="BL111" s="1002"/>
      <c r="BM111" s="1002"/>
      <c r="BN111" s="1002"/>
      <c r="BO111" s="1002"/>
      <c r="BP111" s="1003"/>
      <c r="BQ111" s="971">
        <v>25076</v>
      </c>
      <c r="BR111" s="972"/>
      <c r="BS111" s="972"/>
      <c r="BT111" s="972"/>
      <c r="BU111" s="972"/>
      <c r="BV111" s="972">
        <v>20160</v>
      </c>
      <c r="BW111" s="972"/>
      <c r="BX111" s="972"/>
      <c r="BY111" s="972"/>
      <c r="BZ111" s="972"/>
      <c r="CA111" s="972">
        <v>13995</v>
      </c>
      <c r="CB111" s="972"/>
      <c r="CC111" s="972"/>
      <c r="CD111" s="972"/>
      <c r="CE111" s="972"/>
      <c r="CF111" s="966">
        <v>0.4</v>
      </c>
      <c r="CG111" s="967"/>
      <c r="CH111" s="967"/>
      <c r="CI111" s="967"/>
      <c r="CJ111" s="967"/>
      <c r="CK111" s="997"/>
      <c r="CL111" s="998"/>
      <c r="CM111" s="968" t="s">
        <v>429</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128</v>
      </c>
      <c r="DH111" s="972"/>
      <c r="DI111" s="972"/>
      <c r="DJ111" s="972"/>
      <c r="DK111" s="972"/>
      <c r="DL111" s="972" t="s">
        <v>426</v>
      </c>
      <c r="DM111" s="972"/>
      <c r="DN111" s="972"/>
      <c r="DO111" s="972"/>
      <c r="DP111" s="972"/>
      <c r="DQ111" s="972" t="s">
        <v>426</v>
      </c>
      <c r="DR111" s="972"/>
      <c r="DS111" s="972"/>
      <c r="DT111" s="972"/>
      <c r="DU111" s="972"/>
      <c r="DV111" s="973" t="s">
        <v>386</v>
      </c>
      <c r="DW111" s="973"/>
      <c r="DX111" s="973"/>
      <c r="DY111" s="973"/>
      <c r="DZ111" s="974"/>
    </row>
    <row r="112" spans="1:131" s="246" customFormat="1" ht="26.25" customHeight="1">
      <c r="A112" s="1004" t="s">
        <v>430</v>
      </c>
      <c r="B112" s="1005"/>
      <c r="C112" s="1002" t="s">
        <v>431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426</v>
      </c>
      <c r="AB112" s="1011"/>
      <c r="AC112" s="1011"/>
      <c r="AD112" s="1011"/>
      <c r="AE112" s="1012"/>
      <c r="AF112" s="1013" t="s">
        <v>128</v>
      </c>
      <c r="AG112" s="1011"/>
      <c r="AH112" s="1011"/>
      <c r="AI112" s="1011"/>
      <c r="AJ112" s="1012"/>
      <c r="AK112" s="1013" t="s">
        <v>128</v>
      </c>
      <c r="AL112" s="1011"/>
      <c r="AM112" s="1011"/>
      <c r="AN112" s="1011"/>
      <c r="AO112" s="1012"/>
      <c r="AP112" s="1014" t="s">
        <v>128</v>
      </c>
      <c r="AQ112" s="1015"/>
      <c r="AR112" s="1015"/>
      <c r="AS112" s="1015"/>
      <c r="AT112" s="1016"/>
      <c r="AU112" s="952"/>
      <c r="AV112" s="953"/>
      <c r="AW112" s="953"/>
      <c r="AX112" s="953"/>
      <c r="AY112" s="953"/>
      <c r="AZ112" s="1001" t="s">
        <v>432</v>
      </c>
      <c r="BA112" s="1002"/>
      <c r="BB112" s="1002"/>
      <c r="BC112" s="1002"/>
      <c r="BD112" s="1002"/>
      <c r="BE112" s="1002"/>
      <c r="BF112" s="1002"/>
      <c r="BG112" s="1002"/>
      <c r="BH112" s="1002"/>
      <c r="BI112" s="1002"/>
      <c r="BJ112" s="1002"/>
      <c r="BK112" s="1002"/>
      <c r="BL112" s="1002"/>
      <c r="BM112" s="1002"/>
      <c r="BN112" s="1002"/>
      <c r="BO112" s="1002"/>
      <c r="BP112" s="1003"/>
      <c r="BQ112" s="971">
        <v>2186134</v>
      </c>
      <c r="BR112" s="972"/>
      <c r="BS112" s="972"/>
      <c r="BT112" s="972"/>
      <c r="BU112" s="972"/>
      <c r="BV112" s="972">
        <v>2044571</v>
      </c>
      <c r="BW112" s="972"/>
      <c r="BX112" s="972"/>
      <c r="BY112" s="972"/>
      <c r="BZ112" s="972"/>
      <c r="CA112" s="972">
        <v>1405715</v>
      </c>
      <c r="CB112" s="972"/>
      <c r="CC112" s="972"/>
      <c r="CD112" s="972"/>
      <c r="CE112" s="972"/>
      <c r="CF112" s="966">
        <v>41.4</v>
      </c>
      <c r="CG112" s="967"/>
      <c r="CH112" s="967"/>
      <c r="CI112" s="967"/>
      <c r="CJ112" s="967"/>
      <c r="CK112" s="997"/>
      <c r="CL112" s="998"/>
      <c r="CM112" s="968" t="s">
        <v>433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128</v>
      </c>
      <c r="DH112" s="972"/>
      <c r="DI112" s="972"/>
      <c r="DJ112" s="972"/>
      <c r="DK112" s="972"/>
      <c r="DL112" s="972" t="s">
        <v>128</v>
      </c>
      <c r="DM112" s="972"/>
      <c r="DN112" s="972"/>
      <c r="DO112" s="972"/>
      <c r="DP112" s="972"/>
      <c r="DQ112" s="972" t="s">
        <v>128</v>
      </c>
      <c r="DR112" s="972"/>
      <c r="DS112" s="972"/>
      <c r="DT112" s="972"/>
      <c r="DU112" s="972"/>
      <c r="DV112" s="973" t="s">
        <v>386</v>
      </c>
      <c r="DW112" s="973"/>
      <c r="DX112" s="973"/>
      <c r="DY112" s="973"/>
      <c r="DZ112" s="974"/>
    </row>
    <row r="113" spans="1:130" s="246" customFormat="1" ht="26.25" customHeight="1">
      <c r="A113" s="1006"/>
      <c r="B113" s="1007"/>
      <c r="C113" s="1002" t="s">
        <v>434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244494</v>
      </c>
      <c r="AB113" s="986"/>
      <c r="AC113" s="986"/>
      <c r="AD113" s="986"/>
      <c r="AE113" s="987"/>
      <c r="AF113" s="988">
        <v>217553</v>
      </c>
      <c r="AG113" s="986"/>
      <c r="AH113" s="986"/>
      <c r="AI113" s="986"/>
      <c r="AJ113" s="987"/>
      <c r="AK113" s="988">
        <v>223359</v>
      </c>
      <c r="AL113" s="986"/>
      <c r="AM113" s="986"/>
      <c r="AN113" s="986"/>
      <c r="AO113" s="987"/>
      <c r="AP113" s="989">
        <v>6.6</v>
      </c>
      <c r="AQ113" s="990"/>
      <c r="AR113" s="990"/>
      <c r="AS113" s="990"/>
      <c r="AT113" s="991"/>
      <c r="AU113" s="952"/>
      <c r="AV113" s="953"/>
      <c r="AW113" s="953"/>
      <c r="AX113" s="953"/>
      <c r="AY113" s="953"/>
      <c r="AZ113" s="1001" t="s">
        <v>435</v>
      </c>
      <c r="BA113" s="1002"/>
      <c r="BB113" s="1002"/>
      <c r="BC113" s="1002"/>
      <c r="BD113" s="1002"/>
      <c r="BE113" s="1002"/>
      <c r="BF113" s="1002"/>
      <c r="BG113" s="1002"/>
      <c r="BH113" s="1002"/>
      <c r="BI113" s="1002"/>
      <c r="BJ113" s="1002"/>
      <c r="BK113" s="1002"/>
      <c r="BL113" s="1002"/>
      <c r="BM113" s="1002"/>
      <c r="BN113" s="1002"/>
      <c r="BO113" s="1002"/>
      <c r="BP113" s="1003"/>
      <c r="BQ113" s="971">
        <v>202193</v>
      </c>
      <c r="BR113" s="972"/>
      <c r="BS113" s="972"/>
      <c r="BT113" s="972"/>
      <c r="BU113" s="972"/>
      <c r="BV113" s="972">
        <v>218958</v>
      </c>
      <c r="BW113" s="972"/>
      <c r="BX113" s="972"/>
      <c r="BY113" s="972"/>
      <c r="BZ113" s="972"/>
      <c r="CA113" s="972">
        <v>276547</v>
      </c>
      <c r="CB113" s="972"/>
      <c r="CC113" s="972"/>
      <c r="CD113" s="972"/>
      <c r="CE113" s="972"/>
      <c r="CF113" s="966">
        <v>8.1</v>
      </c>
      <c r="CG113" s="967"/>
      <c r="CH113" s="967"/>
      <c r="CI113" s="967"/>
      <c r="CJ113" s="967"/>
      <c r="CK113" s="997"/>
      <c r="CL113" s="998"/>
      <c r="CM113" s="968" t="s">
        <v>436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128</v>
      </c>
      <c r="DH113" s="1011"/>
      <c r="DI113" s="1011"/>
      <c r="DJ113" s="1011"/>
      <c r="DK113" s="1012"/>
      <c r="DL113" s="1013" t="s">
        <v>128</v>
      </c>
      <c r="DM113" s="1011"/>
      <c r="DN113" s="1011"/>
      <c r="DO113" s="1011"/>
      <c r="DP113" s="1012"/>
      <c r="DQ113" s="1013" t="s">
        <v>128</v>
      </c>
      <c r="DR113" s="1011"/>
      <c r="DS113" s="1011"/>
      <c r="DT113" s="1011"/>
      <c r="DU113" s="1012"/>
      <c r="DV113" s="1014" t="s">
        <v>426</v>
      </c>
      <c r="DW113" s="1015"/>
      <c r="DX113" s="1015"/>
      <c r="DY113" s="1015"/>
      <c r="DZ113" s="1016"/>
    </row>
    <row r="114" spans="1:130" s="246" customFormat="1" ht="26.25" customHeight="1">
      <c r="A114" s="1006"/>
      <c r="B114" s="1007"/>
      <c r="C114" s="1002" t="s">
        <v>437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18124</v>
      </c>
      <c r="AB114" s="1011"/>
      <c r="AC114" s="1011"/>
      <c r="AD114" s="1011"/>
      <c r="AE114" s="1012"/>
      <c r="AF114" s="1013">
        <v>23740</v>
      </c>
      <c r="AG114" s="1011"/>
      <c r="AH114" s="1011"/>
      <c r="AI114" s="1011"/>
      <c r="AJ114" s="1012"/>
      <c r="AK114" s="1013">
        <v>9728</v>
      </c>
      <c r="AL114" s="1011"/>
      <c r="AM114" s="1011"/>
      <c r="AN114" s="1011"/>
      <c r="AO114" s="1012"/>
      <c r="AP114" s="1014">
        <v>0.3</v>
      </c>
      <c r="AQ114" s="1015"/>
      <c r="AR114" s="1015"/>
      <c r="AS114" s="1015"/>
      <c r="AT114" s="1016"/>
      <c r="AU114" s="952"/>
      <c r="AV114" s="953"/>
      <c r="AW114" s="953"/>
      <c r="AX114" s="953"/>
      <c r="AY114" s="953"/>
      <c r="AZ114" s="1001" t="s">
        <v>438</v>
      </c>
      <c r="BA114" s="1002"/>
      <c r="BB114" s="1002"/>
      <c r="BC114" s="1002"/>
      <c r="BD114" s="1002"/>
      <c r="BE114" s="1002"/>
      <c r="BF114" s="1002"/>
      <c r="BG114" s="1002"/>
      <c r="BH114" s="1002"/>
      <c r="BI114" s="1002"/>
      <c r="BJ114" s="1002"/>
      <c r="BK114" s="1002"/>
      <c r="BL114" s="1002"/>
      <c r="BM114" s="1002"/>
      <c r="BN114" s="1002"/>
      <c r="BO114" s="1002"/>
      <c r="BP114" s="1003"/>
      <c r="BQ114" s="971">
        <v>700119</v>
      </c>
      <c r="BR114" s="972"/>
      <c r="BS114" s="972"/>
      <c r="BT114" s="972"/>
      <c r="BU114" s="972"/>
      <c r="BV114" s="972">
        <v>681671</v>
      </c>
      <c r="BW114" s="972"/>
      <c r="BX114" s="972"/>
      <c r="BY114" s="972"/>
      <c r="BZ114" s="972"/>
      <c r="CA114" s="972">
        <v>733502</v>
      </c>
      <c r="CB114" s="972"/>
      <c r="CC114" s="972"/>
      <c r="CD114" s="972"/>
      <c r="CE114" s="972"/>
      <c r="CF114" s="966">
        <v>21.6</v>
      </c>
      <c r="CG114" s="967"/>
      <c r="CH114" s="967"/>
      <c r="CI114" s="967"/>
      <c r="CJ114" s="967"/>
      <c r="CK114" s="997"/>
      <c r="CL114" s="998"/>
      <c r="CM114" s="968" t="s">
        <v>439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128</v>
      </c>
      <c r="DH114" s="1011"/>
      <c r="DI114" s="1011"/>
      <c r="DJ114" s="1011"/>
      <c r="DK114" s="1012"/>
      <c r="DL114" s="1013" t="s">
        <v>386</v>
      </c>
      <c r="DM114" s="1011"/>
      <c r="DN114" s="1011"/>
      <c r="DO114" s="1011"/>
      <c r="DP114" s="1012"/>
      <c r="DQ114" s="1013" t="s">
        <v>128</v>
      </c>
      <c r="DR114" s="1011"/>
      <c r="DS114" s="1011"/>
      <c r="DT114" s="1011"/>
      <c r="DU114" s="1012"/>
      <c r="DV114" s="1014" t="s">
        <v>128</v>
      </c>
      <c r="DW114" s="1015"/>
      <c r="DX114" s="1015"/>
      <c r="DY114" s="1015"/>
      <c r="DZ114" s="1016"/>
    </row>
    <row r="115" spans="1:130" s="246" customFormat="1" ht="26.25" customHeight="1">
      <c r="A115" s="1006"/>
      <c r="B115" s="1007"/>
      <c r="C115" s="1002" t="s">
        <v>440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21881</v>
      </c>
      <c r="AB115" s="986"/>
      <c r="AC115" s="986"/>
      <c r="AD115" s="986"/>
      <c r="AE115" s="987"/>
      <c r="AF115" s="988">
        <v>48891</v>
      </c>
      <c r="AG115" s="986"/>
      <c r="AH115" s="986"/>
      <c r="AI115" s="986"/>
      <c r="AJ115" s="987"/>
      <c r="AK115" s="988">
        <v>21607</v>
      </c>
      <c r="AL115" s="986"/>
      <c r="AM115" s="986"/>
      <c r="AN115" s="986"/>
      <c r="AO115" s="987"/>
      <c r="AP115" s="989">
        <v>0.6</v>
      </c>
      <c r="AQ115" s="990"/>
      <c r="AR115" s="990"/>
      <c r="AS115" s="990"/>
      <c r="AT115" s="991"/>
      <c r="AU115" s="952"/>
      <c r="AV115" s="953"/>
      <c r="AW115" s="953"/>
      <c r="AX115" s="953"/>
      <c r="AY115" s="953"/>
      <c r="AZ115" s="1001" t="s">
        <v>441</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128</v>
      </c>
      <c r="BW115" s="972"/>
      <c r="BX115" s="972"/>
      <c r="BY115" s="972"/>
      <c r="BZ115" s="972"/>
      <c r="CA115" s="972" t="s">
        <v>128</v>
      </c>
      <c r="CB115" s="972"/>
      <c r="CC115" s="972"/>
      <c r="CD115" s="972"/>
      <c r="CE115" s="972"/>
      <c r="CF115" s="966" t="s">
        <v>128</v>
      </c>
      <c r="CG115" s="967"/>
      <c r="CH115" s="967"/>
      <c r="CI115" s="967"/>
      <c r="CJ115" s="967"/>
      <c r="CK115" s="997"/>
      <c r="CL115" s="998"/>
      <c r="CM115" s="1001" t="s">
        <v>442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128</v>
      </c>
      <c r="DH115" s="1011"/>
      <c r="DI115" s="1011"/>
      <c r="DJ115" s="1011"/>
      <c r="DK115" s="1012"/>
      <c r="DL115" s="1013" t="s">
        <v>128</v>
      </c>
      <c r="DM115" s="1011"/>
      <c r="DN115" s="1011"/>
      <c r="DO115" s="1011"/>
      <c r="DP115" s="1012"/>
      <c r="DQ115" s="1013" t="s">
        <v>128</v>
      </c>
      <c r="DR115" s="1011"/>
      <c r="DS115" s="1011"/>
      <c r="DT115" s="1011"/>
      <c r="DU115" s="1012"/>
      <c r="DV115" s="1014" t="s">
        <v>128</v>
      </c>
      <c r="DW115" s="1015"/>
      <c r="DX115" s="1015"/>
      <c r="DY115" s="1015"/>
      <c r="DZ115" s="1016"/>
    </row>
    <row r="116" spans="1:130" s="246" customFormat="1" ht="26.25" customHeight="1">
      <c r="A116" s="1008"/>
      <c r="B116" s="1009"/>
      <c r="C116" s="1017" t="s">
        <v>443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426</v>
      </c>
      <c r="AB116" s="1011"/>
      <c r="AC116" s="1011"/>
      <c r="AD116" s="1011"/>
      <c r="AE116" s="1012"/>
      <c r="AF116" s="1013" t="s">
        <v>128</v>
      </c>
      <c r="AG116" s="1011"/>
      <c r="AH116" s="1011"/>
      <c r="AI116" s="1011"/>
      <c r="AJ116" s="1012"/>
      <c r="AK116" s="1013" t="s">
        <v>128</v>
      </c>
      <c r="AL116" s="1011"/>
      <c r="AM116" s="1011"/>
      <c r="AN116" s="1011"/>
      <c r="AO116" s="1012"/>
      <c r="AP116" s="1014" t="s">
        <v>128</v>
      </c>
      <c r="AQ116" s="1015"/>
      <c r="AR116" s="1015"/>
      <c r="AS116" s="1015"/>
      <c r="AT116" s="1016"/>
      <c r="AU116" s="952"/>
      <c r="AV116" s="953"/>
      <c r="AW116" s="953"/>
      <c r="AX116" s="953"/>
      <c r="AY116" s="953"/>
      <c r="AZ116" s="1019" t="s">
        <v>444</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128</v>
      </c>
      <c r="BW116" s="972"/>
      <c r="BX116" s="972"/>
      <c r="BY116" s="972"/>
      <c r="BZ116" s="972"/>
      <c r="CA116" s="972" t="s">
        <v>386</v>
      </c>
      <c r="CB116" s="972"/>
      <c r="CC116" s="972"/>
      <c r="CD116" s="972"/>
      <c r="CE116" s="972"/>
      <c r="CF116" s="966" t="s">
        <v>128</v>
      </c>
      <c r="CG116" s="967"/>
      <c r="CH116" s="967"/>
      <c r="CI116" s="967"/>
      <c r="CJ116" s="967"/>
      <c r="CK116" s="997"/>
      <c r="CL116" s="998"/>
      <c r="CM116" s="968" t="s">
        <v>445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128</v>
      </c>
      <c r="DH116" s="1011"/>
      <c r="DI116" s="1011"/>
      <c r="DJ116" s="1011"/>
      <c r="DK116" s="1012"/>
      <c r="DL116" s="1013" t="s">
        <v>386</v>
      </c>
      <c r="DM116" s="1011"/>
      <c r="DN116" s="1011"/>
      <c r="DO116" s="1011"/>
      <c r="DP116" s="1012"/>
      <c r="DQ116" s="1013" t="s">
        <v>128</v>
      </c>
      <c r="DR116" s="1011"/>
      <c r="DS116" s="1011"/>
      <c r="DT116" s="1011"/>
      <c r="DU116" s="1012"/>
      <c r="DV116" s="1014" t="s">
        <v>128</v>
      </c>
      <c r="DW116" s="1015"/>
      <c r="DX116" s="1015"/>
      <c r="DY116" s="1015"/>
      <c r="DZ116" s="1016"/>
    </row>
    <row r="117" spans="1:130" s="246" customFormat="1" ht="26.25" customHeight="1">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446</v>
      </c>
      <c r="Z117" s="938"/>
      <c r="AA117" s="1028">
        <v>1186623</v>
      </c>
      <c r="AB117" s="1029"/>
      <c r="AC117" s="1029"/>
      <c r="AD117" s="1029"/>
      <c r="AE117" s="1030"/>
      <c r="AF117" s="1031">
        <v>1190499</v>
      </c>
      <c r="AG117" s="1029"/>
      <c r="AH117" s="1029"/>
      <c r="AI117" s="1029"/>
      <c r="AJ117" s="1030"/>
      <c r="AK117" s="1031">
        <v>1126365</v>
      </c>
      <c r="AL117" s="1029"/>
      <c r="AM117" s="1029"/>
      <c r="AN117" s="1029"/>
      <c r="AO117" s="1030"/>
      <c r="AP117" s="1032"/>
      <c r="AQ117" s="1033"/>
      <c r="AR117" s="1033"/>
      <c r="AS117" s="1033"/>
      <c r="AT117" s="1034"/>
      <c r="AU117" s="952"/>
      <c r="AV117" s="953"/>
      <c r="AW117" s="953"/>
      <c r="AX117" s="953"/>
      <c r="AY117" s="953"/>
      <c r="AZ117" s="1019" t="s">
        <v>447</v>
      </c>
      <c r="BA117" s="1020"/>
      <c r="BB117" s="1020"/>
      <c r="BC117" s="1020"/>
      <c r="BD117" s="1020"/>
      <c r="BE117" s="1020"/>
      <c r="BF117" s="1020"/>
      <c r="BG117" s="1020"/>
      <c r="BH117" s="1020"/>
      <c r="BI117" s="1020"/>
      <c r="BJ117" s="1020"/>
      <c r="BK117" s="1020"/>
      <c r="BL117" s="1020"/>
      <c r="BM117" s="1020"/>
      <c r="BN117" s="1020"/>
      <c r="BO117" s="1020"/>
      <c r="BP117" s="1021"/>
      <c r="BQ117" s="971" t="s">
        <v>128</v>
      </c>
      <c r="BR117" s="972"/>
      <c r="BS117" s="972"/>
      <c r="BT117" s="972"/>
      <c r="BU117" s="972"/>
      <c r="BV117" s="972" t="s">
        <v>128</v>
      </c>
      <c r="BW117" s="972"/>
      <c r="BX117" s="972"/>
      <c r="BY117" s="972"/>
      <c r="BZ117" s="972"/>
      <c r="CA117" s="972" t="s">
        <v>128</v>
      </c>
      <c r="CB117" s="972"/>
      <c r="CC117" s="972"/>
      <c r="CD117" s="972"/>
      <c r="CE117" s="972"/>
      <c r="CF117" s="966" t="s">
        <v>128</v>
      </c>
      <c r="CG117" s="967"/>
      <c r="CH117" s="967"/>
      <c r="CI117" s="967"/>
      <c r="CJ117" s="967"/>
      <c r="CK117" s="997"/>
      <c r="CL117" s="998"/>
      <c r="CM117" s="968" t="s">
        <v>448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128</v>
      </c>
      <c r="DM117" s="1011"/>
      <c r="DN117" s="1011"/>
      <c r="DO117" s="1011"/>
      <c r="DP117" s="1012"/>
      <c r="DQ117" s="1013" t="s">
        <v>128</v>
      </c>
      <c r="DR117" s="1011"/>
      <c r="DS117" s="1011"/>
      <c r="DT117" s="1011"/>
      <c r="DU117" s="1012"/>
      <c r="DV117" s="1014" t="s">
        <v>128</v>
      </c>
      <c r="DW117" s="1015"/>
      <c r="DX117" s="1015"/>
      <c r="DY117" s="1015"/>
      <c r="DZ117" s="1016"/>
    </row>
    <row r="118" spans="1:130" s="246" customFormat="1" ht="26.25" customHeight="1">
      <c r="A118" s="956" t="s">
        <v>421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419</v>
      </c>
      <c r="AB118" s="937"/>
      <c r="AC118" s="937"/>
      <c r="AD118" s="937"/>
      <c r="AE118" s="938"/>
      <c r="AF118" s="936" t="s">
        <v>302</v>
      </c>
      <c r="AG118" s="937"/>
      <c r="AH118" s="937"/>
      <c r="AI118" s="937"/>
      <c r="AJ118" s="938"/>
      <c r="AK118" s="936" t="s">
        <v>301</v>
      </c>
      <c r="AL118" s="937"/>
      <c r="AM118" s="937"/>
      <c r="AN118" s="937"/>
      <c r="AO118" s="938"/>
      <c r="AP118" s="1023" t="s">
        <v>420</v>
      </c>
      <c r="AQ118" s="1024"/>
      <c r="AR118" s="1024"/>
      <c r="AS118" s="1024"/>
      <c r="AT118" s="1025"/>
      <c r="AU118" s="952"/>
      <c r="AV118" s="953"/>
      <c r="AW118" s="953"/>
      <c r="AX118" s="953"/>
      <c r="AY118" s="953"/>
      <c r="AZ118" s="1026" t="s">
        <v>449</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128</v>
      </c>
      <c r="BW118" s="1050"/>
      <c r="BX118" s="1050"/>
      <c r="BY118" s="1050"/>
      <c r="BZ118" s="1050"/>
      <c r="CA118" s="1050" t="s">
        <v>128</v>
      </c>
      <c r="CB118" s="1050"/>
      <c r="CC118" s="1050"/>
      <c r="CD118" s="1050"/>
      <c r="CE118" s="1050"/>
      <c r="CF118" s="966" t="s">
        <v>128</v>
      </c>
      <c r="CG118" s="967"/>
      <c r="CH118" s="967"/>
      <c r="CI118" s="967"/>
      <c r="CJ118" s="967"/>
      <c r="CK118" s="997"/>
      <c r="CL118" s="998"/>
      <c r="CM118" s="968" t="s">
        <v>450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128</v>
      </c>
      <c r="DM118" s="1011"/>
      <c r="DN118" s="1011"/>
      <c r="DO118" s="1011"/>
      <c r="DP118" s="1012"/>
      <c r="DQ118" s="1013" t="s">
        <v>128</v>
      </c>
      <c r="DR118" s="1011"/>
      <c r="DS118" s="1011"/>
      <c r="DT118" s="1011"/>
      <c r="DU118" s="1012"/>
      <c r="DV118" s="1014" t="s">
        <v>386</v>
      </c>
      <c r="DW118" s="1015"/>
      <c r="DX118" s="1015"/>
      <c r="DY118" s="1015"/>
      <c r="DZ118" s="1016"/>
    </row>
    <row r="119" spans="1:130" s="246" customFormat="1" ht="26.25" customHeight="1">
      <c r="A119" s="1116" t="s">
        <v>424</v>
      </c>
      <c r="B119" s="996"/>
      <c r="C119" s="975" t="s">
        <v>425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451</v>
      </c>
      <c r="BP119" s="1058"/>
      <c r="BQ119" s="1049">
        <v>10751293</v>
      </c>
      <c r="BR119" s="1050"/>
      <c r="BS119" s="1050"/>
      <c r="BT119" s="1050"/>
      <c r="BU119" s="1050"/>
      <c r="BV119" s="1050">
        <v>11144125</v>
      </c>
      <c r="BW119" s="1050"/>
      <c r="BX119" s="1050"/>
      <c r="BY119" s="1050"/>
      <c r="BZ119" s="1050"/>
      <c r="CA119" s="1050">
        <v>11284026</v>
      </c>
      <c r="CB119" s="1050"/>
      <c r="CC119" s="1050"/>
      <c r="CD119" s="1050"/>
      <c r="CE119" s="1050"/>
      <c r="CF119" s="1051"/>
      <c r="CG119" s="1052"/>
      <c r="CH119" s="1052"/>
      <c r="CI119" s="1052"/>
      <c r="CJ119" s="1053"/>
      <c r="CK119" s="999"/>
      <c r="CL119" s="1000"/>
      <c r="CM119" s="1054" t="s">
        <v>452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25076</v>
      </c>
      <c r="DH119" s="1036"/>
      <c r="DI119" s="1036"/>
      <c r="DJ119" s="1036"/>
      <c r="DK119" s="1037"/>
      <c r="DL119" s="1035">
        <v>20160</v>
      </c>
      <c r="DM119" s="1036"/>
      <c r="DN119" s="1036"/>
      <c r="DO119" s="1036"/>
      <c r="DP119" s="1037"/>
      <c r="DQ119" s="1035">
        <v>13995</v>
      </c>
      <c r="DR119" s="1036"/>
      <c r="DS119" s="1036"/>
      <c r="DT119" s="1036"/>
      <c r="DU119" s="1037"/>
      <c r="DV119" s="1038">
        <v>0.4</v>
      </c>
      <c r="DW119" s="1039"/>
      <c r="DX119" s="1039"/>
      <c r="DY119" s="1039"/>
      <c r="DZ119" s="1040"/>
    </row>
    <row r="120" spans="1:130" s="246" customFormat="1" ht="26.25" customHeight="1">
      <c r="A120" s="1117"/>
      <c r="B120" s="998"/>
      <c r="C120" s="968" t="s">
        <v>429</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128</v>
      </c>
      <c r="AL120" s="1011"/>
      <c r="AM120" s="1011"/>
      <c r="AN120" s="1011"/>
      <c r="AO120" s="1012"/>
      <c r="AP120" s="1014" t="s">
        <v>128</v>
      </c>
      <c r="AQ120" s="1015"/>
      <c r="AR120" s="1015"/>
      <c r="AS120" s="1015"/>
      <c r="AT120" s="1016"/>
      <c r="AU120" s="1041" t="s">
        <v>453</v>
      </c>
      <c r="AV120" s="1042"/>
      <c r="AW120" s="1042"/>
      <c r="AX120" s="1042"/>
      <c r="AY120" s="1043"/>
      <c r="AZ120" s="992" t="s">
        <v>454</v>
      </c>
      <c r="BA120" s="941"/>
      <c r="BB120" s="941"/>
      <c r="BC120" s="941"/>
      <c r="BD120" s="941"/>
      <c r="BE120" s="941"/>
      <c r="BF120" s="941"/>
      <c r="BG120" s="941"/>
      <c r="BH120" s="941"/>
      <c r="BI120" s="941"/>
      <c r="BJ120" s="941"/>
      <c r="BK120" s="941"/>
      <c r="BL120" s="941"/>
      <c r="BM120" s="941"/>
      <c r="BN120" s="941"/>
      <c r="BO120" s="941"/>
      <c r="BP120" s="942"/>
      <c r="BQ120" s="978">
        <v>1859527</v>
      </c>
      <c r="BR120" s="979"/>
      <c r="BS120" s="979"/>
      <c r="BT120" s="979"/>
      <c r="BU120" s="979"/>
      <c r="BV120" s="979">
        <v>1871590</v>
      </c>
      <c r="BW120" s="979"/>
      <c r="BX120" s="979"/>
      <c r="BY120" s="979"/>
      <c r="BZ120" s="979"/>
      <c r="CA120" s="979">
        <v>2064522</v>
      </c>
      <c r="CB120" s="979"/>
      <c r="CC120" s="979"/>
      <c r="CD120" s="979"/>
      <c r="CE120" s="979"/>
      <c r="CF120" s="993">
        <v>60.8</v>
      </c>
      <c r="CG120" s="994"/>
      <c r="CH120" s="994"/>
      <c r="CI120" s="994"/>
      <c r="CJ120" s="994"/>
      <c r="CK120" s="1059" t="s">
        <v>455</v>
      </c>
      <c r="CL120" s="1060"/>
      <c r="CM120" s="1060"/>
      <c r="CN120" s="1060"/>
      <c r="CO120" s="1061"/>
      <c r="CP120" s="1067" t="s">
        <v>402</v>
      </c>
      <c r="CQ120" s="1068"/>
      <c r="CR120" s="1068"/>
      <c r="CS120" s="1068"/>
      <c r="CT120" s="1068"/>
      <c r="CU120" s="1068"/>
      <c r="CV120" s="1068"/>
      <c r="CW120" s="1068"/>
      <c r="CX120" s="1068"/>
      <c r="CY120" s="1068"/>
      <c r="CZ120" s="1068"/>
      <c r="DA120" s="1068"/>
      <c r="DB120" s="1068"/>
      <c r="DC120" s="1068"/>
      <c r="DD120" s="1068"/>
      <c r="DE120" s="1068"/>
      <c r="DF120" s="1069"/>
      <c r="DG120" s="978">
        <v>2012308</v>
      </c>
      <c r="DH120" s="979"/>
      <c r="DI120" s="979"/>
      <c r="DJ120" s="979"/>
      <c r="DK120" s="979"/>
      <c r="DL120" s="979">
        <v>1874225</v>
      </c>
      <c r="DM120" s="979"/>
      <c r="DN120" s="979"/>
      <c r="DO120" s="979"/>
      <c r="DP120" s="979"/>
      <c r="DQ120" s="979">
        <v>1214611</v>
      </c>
      <c r="DR120" s="979"/>
      <c r="DS120" s="979"/>
      <c r="DT120" s="979"/>
      <c r="DU120" s="979"/>
      <c r="DV120" s="980">
        <v>35.799999999999997</v>
      </c>
      <c r="DW120" s="980"/>
      <c r="DX120" s="980"/>
      <c r="DY120" s="980"/>
      <c r="DZ120" s="981"/>
    </row>
    <row r="121" spans="1:130" s="246" customFormat="1" ht="26.25" customHeight="1">
      <c r="A121" s="1117"/>
      <c r="B121" s="998"/>
      <c r="C121" s="1019" t="s">
        <v>456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386</v>
      </c>
      <c r="AB121" s="1011"/>
      <c r="AC121" s="1011"/>
      <c r="AD121" s="1011"/>
      <c r="AE121" s="1012"/>
      <c r="AF121" s="1013" t="s">
        <v>128</v>
      </c>
      <c r="AG121" s="1011"/>
      <c r="AH121" s="1011"/>
      <c r="AI121" s="1011"/>
      <c r="AJ121" s="1012"/>
      <c r="AK121" s="1013" t="s">
        <v>128</v>
      </c>
      <c r="AL121" s="1011"/>
      <c r="AM121" s="1011"/>
      <c r="AN121" s="1011"/>
      <c r="AO121" s="1012"/>
      <c r="AP121" s="1014" t="s">
        <v>128</v>
      </c>
      <c r="AQ121" s="1015"/>
      <c r="AR121" s="1015"/>
      <c r="AS121" s="1015"/>
      <c r="AT121" s="1016"/>
      <c r="AU121" s="1044"/>
      <c r="AV121" s="1045"/>
      <c r="AW121" s="1045"/>
      <c r="AX121" s="1045"/>
      <c r="AY121" s="1046"/>
      <c r="AZ121" s="1001" t="s">
        <v>457</v>
      </c>
      <c r="BA121" s="1002"/>
      <c r="BB121" s="1002"/>
      <c r="BC121" s="1002"/>
      <c r="BD121" s="1002"/>
      <c r="BE121" s="1002"/>
      <c r="BF121" s="1002"/>
      <c r="BG121" s="1002"/>
      <c r="BH121" s="1002"/>
      <c r="BI121" s="1002"/>
      <c r="BJ121" s="1002"/>
      <c r="BK121" s="1002"/>
      <c r="BL121" s="1002"/>
      <c r="BM121" s="1002"/>
      <c r="BN121" s="1002"/>
      <c r="BO121" s="1002"/>
      <c r="BP121" s="1003"/>
      <c r="BQ121" s="971">
        <v>494607</v>
      </c>
      <c r="BR121" s="972"/>
      <c r="BS121" s="972"/>
      <c r="BT121" s="972"/>
      <c r="BU121" s="972"/>
      <c r="BV121" s="972">
        <v>480998</v>
      </c>
      <c r="BW121" s="972"/>
      <c r="BX121" s="972"/>
      <c r="BY121" s="972"/>
      <c r="BZ121" s="972"/>
      <c r="CA121" s="972">
        <v>515060</v>
      </c>
      <c r="CB121" s="972"/>
      <c r="CC121" s="972"/>
      <c r="CD121" s="972"/>
      <c r="CE121" s="972"/>
      <c r="CF121" s="966">
        <v>15.2</v>
      </c>
      <c r="CG121" s="967"/>
      <c r="CH121" s="967"/>
      <c r="CI121" s="967"/>
      <c r="CJ121" s="967"/>
      <c r="CK121" s="1062"/>
      <c r="CL121" s="1063"/>
      <c r="CM121" s="1063"/>
      <c r="CN121" s="1063"/>
      <c r="CO121" s="1064"/>
      <c r="CP121" s="1072" t="s">
        <v>400</v>
      </c>
      <c r="CQ121" s="1073"/>
      <c r="CR121" s="1073"/>
      <c r="CS121" s="1073"/>
      <c r="CT121" s="1073"/>
      <c r="CU121" s="1073"/>
      <c r="CV121" s="1073"/>
      <c r="CW121" s="1073"/>
      <c r="CX121" s="1073"/>
      <c r="CY121" s="1073"/>
      <c r="CZ121" s="1073"/>
      <c r="DA121" s="1073"/>
      <c r="DB121" s="1073"/>
      <c r="DC121" s="1073"/>
      <c r="DD121" s="1073"/>
      <c r="DE121" s="1073"/>
      <c r="DF121" s="1074"/>
      <c r="DG121" s="971">
        <v>173826</v>
      </c>
      <c r="DH121" s="972"/>
      <c r="DI121" s="972"/>
      <c r="DJ121" s="972"/>
      <c r="DK121" s="972"/>
      <c r="DL121" s="972">
        <v>170346</v>
      </c>
      <c r="DM121" s="972"/>
      <c r="DN121" s="972"/>
      <c r="DO121" s="972"/>
      <c r="DP121" s="972"/>
      <c r="DQ121" s="972">
        <v>191104</v>
      </c>
      <c r="DR121" s="972"/>
      <c r="DS121" s="972"/>
      <c r="DT121" s="972"/>
      <c r="DU121" s="972"/>
      <c r="DV121" s="973">
        <v>5.6</v>
      </c>
      <c r="DW121" s="973"/>
      <c r="DX121" s="973"/>
      <c r="DY121" s="973"/>
      <c r="DZ121" s="974"/>
    </row>
    <row r="122" spans="1:130" s="246" customFormat="1" ht="26.25" customHeight="1">
      <c r="A122" s="1117"/>
      <c r="B122" s="998"/>
      <c r="C122" s="968" t="s">
        <v>439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128</v>
      </c>
      <c r="AB122" s="1011"/>
      <c r="AC122" s="1011"/>
      <c r="AD122" s="1011"/>
      <c r="AE122" s="1012"/>
      <c r="AF122" s="1013" t="s">
        <v>128</v>
      </c>
      <c r="AG122" s="1011"/>
      <c r="AH122" s="1011"/>
      <c r="AI122" s="1011"/>
      <c r="AJ122" s="1012"/>
      <c r="AK122" s="1013" t="s">
        <v>128</v>
      </c>
      <c r="AL122" s="1011"/>
      <c r="AM122" s="1011"/>
      <c r="AN122" s="1011"/>
      <c r="AO122" s="1012"/>
      <c r="AP122" s="1014" t="s">
        <v>128</v>
      </c>
      <c r="AQ122" s="1015"/>
      <c r="AR122" s="1015"/>
      <c r="AS122" s="1015"/>
      <c r="AT122" s="1016"/>
      <c r="AU122" s="1044"/>
      <c r="AV122" s="1045"/>
      <c r="AW122" s="1045"/>
      <c r="AX122" s="1045"/>
      <c r="AY122" s="1046"/>
      <c r="AZ122" s="1026" t="s">
        <v>458</v>
      </c>
      <c r="BA122" s="1017"/>
      <c r="BB122" s="1017"/>
      <c r="BC122" s="1017"/>
      <c r="BD122" s="1017"/>
      <c r="BE122" s="1017"/>
      <c r="BF122" s="1017"/>
      <c r="BG122" s="1017"/>
      <c r="BH122" s="1017"/>
      <c r="BI122" s="1017"/>
      <c r="BJ122" s="1017"/>
      <c r="BK122" s="1017"/>
      <c r="BL122" s="1017"/>
      <c r="BM122" s="1017"/>
      <c r="BN122" s="1017"/>
      <c r="BO122" s="1017"/>
      <c r="BP122" s="1018"/>
      <c r="BQ122" s="1049">
        <v>6754081</v>
      </c>
      <c r="BR122" s="1050"/>
      <c r="BS122" s="1050"/>
      <c r="BT122" s="1050"/>
      <c r="BU122" s="1050"/>
      <c r="BV122" s="1050">
        <v>7240407</v>
      </c>
      <c r="BW122" s="1050"/>
      <c r="BX122" s="1050"/>
      <c r="BY122" s="1050"/>
      <c r="BZ122" s="1050"/>
      <c r="CA122" s="1050">
        <v>7721024</v>
      </c>
      <c r="CB122" s="1050"/>
      <c r="CC122" s="1050"/>
      <c r="CD122" s="1050"/>
      <c r="CE122" s="1050"/>
      <c r="CF122" s="1070">
        <v>227.3</v>
      </c>
      <c r="CG122" s="1071"/>
      <c r="CH122" s="1071"/>
      <c r="CI122" s="1071"/>
      <c r="CJ122" s="1071"/>
      <c r="CK122" s="1062"/>
      <c r="CL122" s="1063"/>
      <c r="CM122" s="1063"/>
      <c r="CN122" s="1063"/>
      <c r="CO122" s="1064"/>
      <c r="CP122" s="1072" t="s">
        <v>399</v>
      </c>
      <c r="CQ122" s="1073"/>
      <c r="CR122" s="1073"/>
      <c r="CS122" s="1073"/>
      <c r="CT122" s="1073"/>
      <c r="CU122" s="1073"/>
      <c r="CV122" s="1073"/>
      <c r="CW122" s="1073"/>
      <c r="CX122" s="1073"/>
      <c r="CY122" s="1073"/>
      <c r="CZ122" s="1073"/>
      <c r="DA122" s="1073"/>
      <c r="DB122" s="1073"/>
      <c r="DC122" s="1073"/>
      <c r="DD122" s="1073"/>
      <c r="DE122" s="1073"/>
      <c r="DF122" s="1074"/>
      <c r="DG122" s="971" t="s">
        <v>128</v>
      </c>
      <c r="DH122" s="972"/>
      <c r="DI122" s="972"/>
      <c r="DJ122" s="972"/>
      <c r="DK122" s="972"/>
      <c r="DL122" s="972" t="s">
        <v>128</v>
      </c>
      <c r="DM122" s="972"/>
      <c r="DN122" s="972"/>
      <c r="DO122" s="972"/>
      <c r="DP122" s="972"/>
      <c r="DQ122" s="972" t="s">
        <v>128</v>
      </c>
      <c r="DR122" s="972"/>
      <c r="DS122" s="972"/>
      <c r="DT122" s="972"/>
      <c r="DU122" s="972"/>
      <c r="DV122" s="973" t="s">
        <v>128</v>
      </c>
      <c r="DW122" s="973"/>
      <c r="DX122" s="973"/>
      <c r="DY122" s="973"/>
      <c r="DZ122" s="974"/>
    </row>
    <row r="123" spans="1:130" s="246" customFormat="1" ht="26.25" customHeight="1">
      <c r="A123" s="1117"/>
      <c r="B123" s="998"/>
      <c r="C123" s="968" t="s">
        <v>445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386</v>
      </c>
      <c r="AG123" s="1011"/>
      <c r="AH123" s="1011"/>
      <c r="AI123" s="1011"/>
      <c r="AJ123" s="1012"/>
      <c r="AK123" s="1013" t="s">
        <v>128</v>
      </c>
      <c r="AL123" s="1011"/>
      <c r="AM123" s="1011"/>
      <c r="AN123" s="1011"/>
      <c r="AO123" s="1012"/>
      <c r="AP123" s="1014" t="s">
        <v>128</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459</v>
      </c>
      <c r="BP123" s="1058"/>
      <c r="BQ123" s="1088">
        <v>9108215</v>
      </c>
      <c r="BR123" s="1089"/>
      <c r="BS123" s="1089"/>
      <c r="BT123" s="1089"/>
      <c r="BU123" s="1089"/>
      <c r="BV123" s="1089">
        <v>9592995</v>
      </c>
      <c r="BW123" s="1089"/>
      <c r="BX123" s="1089"/>
      <c r="BY123" s="1089"/>
      <c r="BZ123" s="1089"/>
      <c r="CA123" s="1089">
        <v>10300606</v>
      </c>
      <c r="CB123" s="1089"/>
      <c r="CC123" s="1089"/>
      <c r="CD123" s="1089"/>
      <c r="CE123" s="1089"/>
      <c r="CF123" s="1051"/>
      <c r="CG123" s="1052"/>
      <c r="CH123" s="1052"/>
      <c r="CI123" s="1052"/>
      <c r="CJ123" s="1053"/>
      <c r="CK123" s="1062"/>
      <c r="CL123" s="1063"/>
      <c r="CM123" s="1063"/>
      <c r="CN123" s="1063"/>
      <c r="CO123" s="1064"/>
      <c r="CP123" s="1072" t="s">
        <v>398</v>
      </c>
      <c r="CQ123" s="1073"/>
      <c r="CR123" s="1073"/>
      <c r="CS123" s="1073"/>
      <c r="CT123" s="1073"/>
      <c r="CU123" s="1073"/>
      <c r="CV123" s="1073"/>
      <c r="CW123" s="1073"/>
      <c r="CX123" s="1073"/>
      <c r="CY123" s="1073"/>
      <c r="CZ123" s="1073"/>
      <c r="DA123" s="1073"/>
      <c r="DB123" s="1073"/>
      <c r="DC123" s="1073"/>
      <c r="DD123" s="1073"/>
      <c r="DE123" s="1073"/>
      <c r="DF123" s="1074"/>
      <c r="DG123" s="1010" t="s">
        <v>128</v>
      </c>
      <c r="DH123" s="1011"/>
      <c r="DI123" s="1011"/>
      <c r="DJ123" s="1011"/>
      <c r="DK123" s="1012"/>
      <c r="DL123" s="1013" t="s">
        <v>128</v>
      </c>
      <c r="DM123" s="1011"/>
      <c r="DN123" s="1011"/>
      <c r="DO123" s="1011"/>
      <c r="DP123" s="1012"/>
      <c r="DQ123" s="1013" t="s">
        <v>128</v>
      </c>
      <c r="DR123" s="1011"/>
      <c r="DS123" s="1011"/>
      <c r="DT123" s="1011"/>
      <c r="DU123" s="1012"/>
      <c r="DV123" s="1014" t="s">
        <v>128</v>
      </c>
      <c r="DW123" s="1015"/>
      <c r="DX123" s="1015"/>
      <c r="DY123" s="1015"/>
      <c r="DZ123" s="1016"/>
    </row>
    <row r="124" spans="1:130" s="246" customFormat="1" ht="26.25" customHeight="1" thickBot="1">
      <c r="A124" s="1117"/>
      <c r="B124" s="998"/>
      <c r="C124" s="968" t="s">
        <v>448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128</v>
      </c>
      <c r="AG124" s="1011"/>
      <c r="AH124" s="1011"/>
      <c r="AI124" s="1011"/>
      <c r="AJ124" s="1012"/>
      <c r="AK124" s="1013" t="s">
        <v>386</v>
      </c>
      <c r="AL124" s="1011"/>
      <c r="AM124" s="1011"/>
      <c r="AN124" s="1011"/>
      <c r="AO124" s="1012"/>
      <c r="AP124" s="1014" t="s">
        <v>128</v>
      </c>
      <c r="AQ124" s="1015"/>
      <c r="AR124" s="1015"/>
      <c r="AS124" s="1015"/>
      <c r="AT124" s="1016"/>
      <c r="AU124" s="1084" t="s">
        <v>460</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45.6</v>
      </c>
      <c r="BR124" s="1080"/>
      <c r="BS124" s="1080"/>
      <c r="BT124" s="1080"/>
      <c r="BU124" s="1080"/>
      <c r="BV124" s="1080">
        <v>43.8</v>
      </c>
      <c r="BW124" s="1080"/>
      <c r="BX124" s="1080"/>
      <c r="BY124" s="1080"/>
      <c r="BZ124" s="1080"/>
      <c r="CA124" s="1080">
        <v>28.9</v>
      </c>
      <c r="CB124" s="1080"/>
      <c r="CC124" s="1080"/>
      <c r="CD124" s="1080"/>
      <c r="CE124" s="1080"/>
      <c r="CF124" s="1081"/>
      <c r="CG124" s="1082"/>
      <c r="CH124" s="1082"/>
      <c r="CI124" s="1082"/>
      <c r="CJ124" s="1083"/>
      <c r="CK124" s="1065"/>
      <c r="CL124" s="1065"/>
      <c r="CM124" s="1065"/>
      <c r="CN124" s="1065"/>
      <c r="CO124" s="1066"/>
      <c r="CP124" s="1072" t="s">
        <v>461</v>
      </c>
      <c r="CQ124" s="1073"/>
      <c r="CR124" s="1073"/>
      <c r="CS124" s="1073"/>
      <c r="CT124" s="1073"/>
      <c r="CU124" s="1073"/>
      <c r="CV124" s="1073"/>
      <c r="CW124" s="1073"/>
      <c r="CX124" s="1073"/>
      <c r="CY124" s="1073"/>
      <c r="CZ124" s="1073"/>
      <c r="DA124" s="1073"/>
      <c r="DB124" s="1073"/>
      <c r="DC124" s="1073"/>
      <c r="DD124" s="1073"/>
      <c r="DE124" s="1073"/>
      <c r="DF124" s="1074"/>
      <c r="DG124" s="1057" t="s">
        <v>386</v>
      </c>
      <c r="DH124" s="1036"/>
      <c r="DI124" s="1036"/>
      <c r="DJ124" s="1036"/>
      <c r="DK124" s="1037"/>
      <c r="DL124" s="1035" t="s">
        <v>128</v>
      </c>
      <c r="DM124" s="1036"/>
      <c r="DN124" s="1036"/>
      <c r="DO124" s="1036"/>
      <c r="DP124" s="1037"/>
      <c r="DQ124" s="1035" t="s">
        <v>128</v>
      </c>
      <c r="DR124" s="1036"/>
      <c r="DS124" s="1036"/>
      <c r="DT124" s="1036"/>
      <c r="DU124" s="1037"/>
      <c r="DV124" s="1038" t="s">
        <v>128</v>
      </c>
      <c r="DW124" s="1039"/>
      <c r="DX124" s="1039"/>
      <c r="DY124" s="1039"/>
      <c r="DZ124" s="1040"/>
    </row>
    <row r="125" spans="1:130" s="246" customFormat="1" ht="26.25" customHeight="1">
      <c r="A125" s="1117"/>
      <c r="B125" s="998"/>
      <c r="C125" s="968" t="s">
        <v>450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386</v>
      </c>
      <c r="AG125" s="1011"/>
      <c r="AH125" s="1011"/>
      <c r="AI125" s="1011"/>
      <c r="AJ125" s="1012"/>
      <c r="AK125" s="1013" t="s">
        <v>386</v>
      </c>
      <c r="AL125" s="1011"/>
      <c r="AM125" s="1011"/>
      <c r="AN125" s="1011"/>
      <c r="AO125" s="1012"/>
      <c r="AP125" s="1014" t="s">
        <v>386</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462</v>
      </c>
      <c r="CL125" s="1060"/>
      <c r="CM125" s="1060"/>
      <c r="CN125" s="1060"/>
      <c r="CO125" s="1061"/>
      <c r="CP125" s="992" t="s">
        <v>463</v>
      </c>
      <c r="CQ125" s="941"/>
      <c r="CR125" s="941"/>
      <c r="CS125" s="941"/>
      <c r="CT125" s="941"/>
      <c r="CU125" s="941"/>
      <c r="CV125" s="941"/>
      <c r="CW125" s="941"/>
      <c r="CX125" s="941"/>
      <c r="CY125" s="941"/>
      <c r="CZ125" s="941"/>
      <c r="DA125" s="941"/>
      <c r="DB125" s="941"/>
      <c r="DC125" s="941"/>
      <c r="DD125" s="941"/>
      <c r="DE125" s="941"/>
      <c r="DF125" s="942"/>
      <c r="DG125" s="978" t="s">
        <v>386</v>
      </c>
      <c r="DH125" s="979"/>
      <c r="DI125" s="979"/>
      <c r="DJ125" s="979"/>
      <c r="DK125" s="979"/>
      <c r="DL125" s="979" t="s">
        <v>386</v>
      </c>
      <c r="DM125" s="979"/>
      <c r="DN125" s="979"/>
      <c r="DO125" s="979"/>
      <c r="DP125" s="979"/>
      <c r="DQ125" s="979" t="s">
        <v>128</v>
      </c>
      <c r="DR125" s="979"/>
      <c r="DS125" s="979"/>
      <c r="DT125" s="979"/>
      <c r="DU125" s="979"/>
      <c r="DV125" s="980" t="s">
        <v>128</v>
      </c>
      <c r="DW125" s="980"/>
      <c r="DX125" s="980"/>
      <c r="DY125" s="980"/>
      <c r="DZ125" s="981"/>
    </row>
    <row r="126" spans="1:130" s="246" customFormat="1" ht="26.25" customHeight="1" thickBot="1">
      <c r="A126" s="1117"/>
      <c r="B126" s="998"/>
      <c r="C126" s="968" t="s">
        <v>452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9960</v>
      </c>
      <c r="AB126" s="1011"/>
      <c r="AC126" s="1011"/>
      <c r="AD126" s="1011"/>
      <c r="AE126" s="1012"/>
      <c r="AF126" s="1013">
        <v>11941</v>
      </c>
      <c r="AG126" s="1011"/>
      <c r="AH126" s="1011"/>
      <c r="AI126" s="1011"/>
      <c r="AJ126" s="1012"/>
      <c r="AK126" s="1013">
        <v>8100</v>
      </c>
      <c r="AL126" s="1011"/>
      <c r="AM126" s="1011"/>
      <c r="AN126" s="1011"/>
      <c r="AO126" s="1012"/>
      <c r="AP126" s="1014">
        <v>0.2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464</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386</v>
      </c>
      <c r="DM126" s="972"/>
      <c r="DN126" s="972"/>
      <c r="DO126" s="972"/>
      <c r="DP126" s="972"/>
      <c r="DQ126" s="972" t="s">
        <v>386</v>
      </c>
      <c r="DR126" s="972"/>
      <c r="DS126" s="972"/>
      <c r="DT126" s="972"/>
      <c r="DU126" s="972"/>
      <c r="DV126" s="973" t="s">
        <v>128</v>
      </c>
      <c r="DW126" s="973"/>
      <c r="DX126" s="973"/>
      <c r="DY126" s="973"/>
      <c r="DZ126" s="974"/>
    </row>
    <row r="127" spans="1:130" s="246" customFormat="1" ht="26.25" customHeight="1">
      <c r="A127" s="1118"/>
      <c r="B127" s="1000"/>
      <c r="C127" s="1054" t="s">
        <v>465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11921</v>
      </c>
      <c r="AB127" s="1011"/>
      <c r="AC127" s="1011"/>
      <c r="AD127" s="1011"/>
      <c r="AE127" s="1012"/>
      <c r="AF127" s="1013">
        <v>36950</v>
      </c>
      <c r="AG127" s="1011"/>
      <c r="AH127" s="1011"/>
      <c r="AI127" s="1011"/>
      <c r="AJ127" s="1012"/>
      <c r="AK127" s="1013">
        <v>13507</v>
      </c>
      <c r="AL127" s="1011"/>
      <c r="AM127" s="1011"/>
      <c r="AN127" s="1011"/>
      <c r="AO127" s="1012"/>
      <c r="AP127" s="1014">
        <v>0.4</v>
      </c>
      <c r="AQ127" s="1015"/>
      <c r="AR127" s="1015"/>
      <c r="AS127" s="1015"/>
      <c r="AT127" s="1016"/>
      <c r="AU127" s="282"/>
      <c r="AV127" s="282"/>
      <c r="AW127" s="282"/>
      <c r="AX127" s="1090" t="s">
        <v>466</v>
      </c>
      <c r="AY127" s="1091"/>
      <c r="AZ127" s="1091"/>
      <c r="BA127" s="1091"/>
      <c r="BB127" s="1091"/>
      <c r="BC127" s="1091"/>
      <c r="BD127" s="1091"/>
      <c r="BE127" s="1092"/>
      <c r="BF127" s="1093" t="s">
        <v>467</v>
      </c>
      <c r="BG127" s="1091"/>
      <c r="BH127" s="1091"/>
      <c r="BI127" s="1091"/>
      <c r="BJ127" s="1091"/>
      <c r="BK127" s="1091"/>
      <c r="BL127" s="1092"/>
      <c r="BM127" s="1093" t="s">
        <v>468</v>
      </c>
      <c r="BN127" s="1091"/>
      <c r="BO127" s="1091"/>
      <c r="BP127" s="1091"/>
      <c r="BQ127" s="1091"/>
      <c r="BR127" s="1091"/>
      <c r="BS127" s="1092"/>
      <c r="BT127" s="1093" t="s">
        <v>469</v>
      </c>
      <c r="BU127" s="1091"/>
      <c r="BV127" s="1091"/>
      <c r="BW127" s="1091"/>
      <c r="BX127" s="1091"/>
      <c r="BY127" s="1091"/>
      <c r="BZ127" s="1115"/>
      <c r="CA127" s="282"/>
      <c r="CB127" s="282"/>
      <c r="CC127" s="282"/>
      <c r="CD127" s="283"/>
      <c r="CE127" s="283"/>
      <c r="CF127" s="283"/>
      <c r="CG127" s="280"/>
      <c r="CH127" s="280"/>
      <c r="CI127" s="280"/>
      <c r="CJ127" s="281"/>
      <c r="CK127" s="1076"/>
      <c r="CL127" s="1063"/>
      <c r="CM127" s="1063"/>
      <c r="CN127" s="1063"/>
      <c r="CO127" s="1064"/>
      <c r="CP127" s="1001" t="s">
        <v>470</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128</v>
      </c>
      <c r="DM127" s="972"/>
      <c r="DN127" s="972"/>
      <c r="DO127" s="972"/>
      <c r="DP127" s="972"/>
      <c r="DQ127" s="972" t="s">
        <v>386</v>
      </c>
      <c r="DR127" s="972"/>
      <c r="DS127" s="972"/>
      <c r="DT127" s="972"/>
      <c r="DU127" s="972"/>
      <c r="DV127" s="973" t="s">
        <v>128</v>
      </c>
      <c r="DW127" s="973"/>
      <c r="DX127" s="973"/>
      <c r="DY127" s="973"/>
      <c r="DZ127" s="974"/>
    </row>
    <row r="128" spans="1:130" s="246" customFormat="1" ht="26.25" customHeight="1" thickBot="1">
      <c r="A128" s="1101" t="s">
        <v>471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472</v>
      </c>
      <c r="X128" s="1103"/>
      <c r="Y128" s="1103"/>
      <c r="Z128" s="1104"/>
      <c r="AA128" s="1105">
        <v>35653</v>
      </c>
      <c r="AB128" s="1106"/>
      <c r="AC128" s="1106"/>
      <c r="AD128" s="1106"/>
      <c r="AE128" s="1107"/>
      <c r="AF128" s="1108">
        <v>37205</v>
      </c>
      <c r="AG128" s="1106"/>
      <c r="AH128" s="1106"/>
      <c r="AI128" s="1106"/>
      <c r="AJ128" s="1107"/>
      <c r="AK128" s="1108">
        <v>40257</v>
      </c>
      <c r="AL128" s="1106"/>
      <c r="AM128" s="1106"/>
      <c r="AN128" s="1106"/>
      <c r="AO128" s="1107"/>
      <c r="AP128" s="1109"/>
      <c r="AQ128" s="1110"/>
      <c r="AR128" s="1110"/>
      <c r="AS128" s="1110"/>
      <c r="AT128" s="1111"/>
      <c r="AU128" s="282"/>
      <c r="AV128" s="282"/>
      <c r="AW128" s="282"/>
      <c r="AX128" s="940" t="s">
        <v>473</v>
      </c>
      <c r="AY128" s="941"/>
      <c r="AZ128" s="941"/>
      <c r="BA128" s="941"/>
      <c r="BB128" s="941"/>
      <c r="BC128" s="941"/>
      <c r="BD128" s="941"/>
      <c r="BE128" s="942"/>
      <c r="BF128" s="1112" t="s">
        <v>386</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1"/>
      <c r="CA128" s="283"/>
      <c r="CB128" s="283"/>
      <c r="CC128" s="283"/>
      <c r="CD128" s="283"/>
      <c r="CE128" s="283"/>
      <c r="CF128" s="283"/>
      <c r="CG128" s="280"/>
      <c r="CH128" s="280"/>
      <c r="CI128" s="280"/>
      <c r="CJ128" s="281"/>
      <c r="CK128" s="1077"/>
      <c r="CL128" s="1078"/>
      <c r="CM128" s="1078"/>
      <c r="CN128" s="1078"/>
      <c r="CO128" s="1079"/>
      <c r="CP128" s="1094" t="s">
        <v>474</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128</v>
      </c>
      <c r="DM128" s="1098"/>
      <c r="DN128" s="1098"/>
      <c r="DO128" s="1098"/>
      <c r="DP128" s="1098"/>
      <c r="DQ128" s="1098" t="s">
        <v>128</v>
      </c>
      <c r="DR128" s="1098"/>
      <c r="DS128" s="1098"/>
      <c r="DT128" s="1098"/>
      <c r="DU128" s="1098"/>
      <c r="DV128" s="1099" t="s">
        <v>128</v>
      </c>
      <c r="DW128" s="1099"/>
      <c r="DX128" s="1099"/>
      <c r="DY128" s="1099"/>
      <c r="DZ128" s="1100"/>
    </row>
    <row r="129" spans="1:131" s="246" customFormat="1" ht="26.25" customHeight="1">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475</v>
      </c>
      <c r="X129" s="1126"/>
      <c r="Y129" s="1126"/>
      <c r="Z129" s="1127"/>
      <c r="AA129" s="1010">
        <v>4369101</v>
      </c>
      <c r="AB129" s="1011"/>
      <c r="AC129" s="1011"/>
      <c r="AD129" s="1011"/>
      <c r="AE129" s="1012"/>
      <c r="AF129" s="1013">
        <v>4287994</v>
      </c>
      <c r="AG129" s="1011"/>
      <c r="AH129" s="1011"/>
      <c r="AI129" s="1011"/>
      <c r="AJ129" s="1012"/>
      <c r="AK129" s="1013">
        <v>4109230</v>
      </c>
      <c r="AL129" s="1011"/>
      <c r="AM129" s="1011"/>
      <c r="AN129" s="1011"/>
      <c r="AO129" s="1012"/>
      <c r="AP129" s="1128"/>
      <c r="AQ129" s="1129"/>
      <c r="AR129" s="1129"/>
      <c r="AS129" s="1129"/>
      <c r="AT129" s="1130"/>
      <c r="AU129" s="284"/>
      <c r="AV129" s="284"/>
      <c r="AW129" s="284"/>
      <c r="AX129" s="1119" t="s">
        <v>476</v>
      </c>
      <c r="AY129" s="1002"/>
      <c r="AZ129" s="1002"/>
      <c r="BA129" s="1002"/>
      <c r="BB129" s="1002"/>
      <c r="BC129" s="1002"/>
      <c r="BD129" s="1002"/>
      <c r="BE129" s="1003"/>
      <c r="BF129" s="1120" t="s">
        <v>128</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477</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478</v>
      </c>
      <c r="X130" s="1126"/>
      <c r="Y130" s="1126"/>
      <c r="Z130" s="1127"/>
      <c r="AA130" s="1010">
        <v>771833</v>
      </c>
      <c r="AB130" s="1011"/>
      <c r="AC130" s="1011"/>
      <c r="AD130" s="1011"/>
      <c r="AE130" s="1012"/>
      <c r="AF130" s="1013">
        <v>747693</v>
      </c>
      <c r="AG130" s="1011"/>
      <c r="AH130" s="1011"/>
      <c r="AI130" s="1011"/>
      <c r="AJ130" s="1012"/>
      <c r="AK130" s="1013">
        <v>712601</v>
      </c>
      <c r="AL130" s="1011"/>
      <c r="AM130" s="1011"/>
      <c r="AN130" s="1011"/>
      <c r="AO130" s="1012"/>
      <c r="AP130" s="1128"/>
      <c r="AQ130" s="1129"/>
      <c r="AR130" s="1129"/>
      <c r="AS130" s="1129"/>
      <c r="AT130" s="1130"/>
      <c r="AU130" s="284"/>
      <c r="AV130" s="284"/>
      <c r="AW130" s="284"/>
      <c r="AX130" s="1119" t="s">
        <v>479</v>
      </c>
      <c r="AY130" s="1002"/>
      <c r="AZ130" s="1002"/>
      <c r="BA130" s="1002"/>
      <c r="BB130" s="1002"/>
      <c r="BC130" s="1002"/>
      <c r="BD130" s="1002"/>
      <c r="BE130" s="1003"/>
      <c r="BF130" s="1156">
        <v>10.9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480</v>
      </c>
      <c r="X131" s="1164"/>
      <c r="Y131" s="1164"/>
      <c r="Z131" s="1165"/>
      <c r="AA131" s="1057">
        <v>3597268</v>
      </c>
      <c r="AB131" s="1036"/>
      <c r="AC131" s="1036"/>
      <c r="AD131" s="1036"/>
      <c r="AE131" s="1037"/>
      <c r="AF131" s="1035">
        <v>3540301</v>
      </c>
      <c r="AG131" s="1036"/>
      <c r="AH131" s="1036"/>
      <c r="AI131" s="1036"/>
      <c r="AJ131" s="1037"/>
      <c r="AK131" s="1035">
        <v>3396629</v>
      </c>
      <c r="AL131" s="1036"/>
      <c r="AM131" s="1036"/>
      <c r="AN131" s="1036"/>
      <c r="AO131" s="1037"/>
      <c r="AP131" s="1166"/>
      <c r="AQ131" s="1167"/>
      <c r="AR131" s="1167"/>
      <c r="AS131" s="1167"/>
      <c r="AT131" s="1168"/>
      <c r="AU131" s="284"/>
      <c r="AV131" s="284"/>
      <c r="AW131" s="284"/>
      <c r="AX131" s="1138" t="s">
        <v>481</v>
      </c>
      <c r="AY131" s="1095"/>
      <c r="AZ131" s="1095"/>
      <c r="BA131" s="1095"/>
      <c r="BB131" s="1095"/>
      <c r="BC131" s="1095"/>
      <c r="BD131" s="1095"/>
      <c r="BE131" s="1096"/>
      <c r="BF131" s="1139">
        <v>28.9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482</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483</v>
      </c>
      <c r="W132" s="1149"/>
      <c r="X132" s="1149"/>
      <c r="Y132" s="1149"/>
      <c r="Z132" s="1150"/>
      <c r="AA132" s="1151">
        <v>10.539581699999999</v>
      </c>
      <c r="AB132" s="1152"/>
      <c r="AC132" s="1152"/>
      <c r="AD132" s="1152"/>
      <c r="AE132" s="1153"/>
      <c r="AF132" s="1154">
        <v>11.456681229999999</v>
      </c>
      <c r="AG132" s="1152"/>
      <c r="AH132" s="1152"/>
      <c r="AI132" s="1152"/>
      <c r="AJ132" s="1153"/>
      <c r="AK132" s="1154">
        <v>10.996402610000001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484</v>
      </c>
      <c r="W133" s="1132"/>
      <c r="X133" s="1132"/>
      <c r="Y133" s="1132"/>
      <c r="Z133" s="1133"/>
      <c r="AA133" s="1134">
        <v>10.1</v>
      </c>
      <c r="AB133" s="1135"/>
      <c r="AC133" s="1135"/>
      <c r="AD133" s="1135"/>
      <c r="AE133" s="1136"/>
      <c r="AF133" s="1134">
        <v>10.7</v>
      </c>
      <c r="AG133" s="1135"/>
      <c r="AH133" s="1135"/>
      <c r="AI133" s="1135"/>
      <c r="AJ133" s="1136"/>
      <c r="AK133" s="1134">
        <v>10.9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WeDRCjBMl9KDhXslEzRgCRBSAOa8l1sw3mqP5AThT7NnwdfymDqMdJQ7lpo1Sq16ZRBbNFVhfYHpdMn2j1+n4g==" saltValue="CjxOjiP8Zh9GUm47upko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58"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0HbJMghFP8pAC0hTE7zSl4R4FXf29wX17csfCELoWxpU85d5t/TVRMI2ER93habB0RkdHWn+rc6vfTVPrO6YWQ==" saltValue="FveIp1WkBXfu1ObYlLOV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49"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u+EKaJbW+KQXrguAll4h8Lnghjf3IJWoENroMnSaFAy6ok2IhWBNPdPkOMbFFXNSTvv8kvduYaFHdSvWi15dg==" saltValue="h00c9CR9L5LzyJIyFK3Uw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488</v>
      </c>
      <c r="AP7" s="303"/>
      <c r="AQ7" s="304" t="s">
        <v>489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490</v>
      </c>
      <c r="AQ8" s="310" t="s">
        <v>491</v>
      </c>
      <c r="AR8" s="311" t="s">
        <v>492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493</v>
      </c>
      <c r="AL9" s="1175"/>
      <c r="AM9" s="1175"/>
      <c r="AN9" s="1176"/>
      <c r="AO9" s="312">
        <v>1325251</v>
      </c>
      <c r="AP9" s="312">
        <v>226152</v>
      </c>
      <c r="AQ9" s="313">
        <v>137457</v>
      </c>
      <c r="AR9" s="314">
        <v>64.5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494</v>
      </c>
      <c r="AL10" s="1175"/>
      <c r="AM10" s="1175"/>
      <c r="AN10" s="1176"/>
      <c r="AO10" s="315">
        <v>237181</v>
      </c>
      <c r="AP10" s="315">
        <v>40475</v>
      </c>
      <c r="AQ10" s="316">
        <v>16552</v>
      </c>
      <c r="AR10" s="317">
        <v>144.5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495</v>
      </c>
      <c r="AL11" s="1175"/>
      <c r="AM11" s="1175"/>
      <c r="AN11" s="1176"/>
      <c r="AO11" s="315">
        <v>218267</v>
      </c>
      <c r="AP11" s="315">
        <v>37247</v>
      </c>
      <c r="AQ11" s="316">
        <v>23820</v>
      </c>
      <c r="AR11" s="317">
        <v>56.4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496</v>
      </c>
      <c r="AL12" s="1175"/>
      <c r="AM12" s="1175"/>
      <c r="AN12" s="1176"/>
      <c r="AO12" s="315">
        <v>21500</v>
      </c>
      <c r="AP12" s="315">
        <v>3669</v>
      </c>
      <c r="AQ12" s="316">
        <v>3889</v>
      </c>
      <c r="AR12" s="317">
        <v>-5.7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497</v>
      </c>
      <c r="AL13" s="1175"/>
      <c r="AM13" s="1175"/>
      <c r="AN13" s="1176"/>
      <c r="AO13" s="315" t="s">
        <v>498</v>
      </c>
      <c r="AP13" s="315" t="s">
        <v>498</v>
      </c>
      <c r="AQ13" s="316" t="s">
        <v>498</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499</v>
      </c>
      <c r="AL14" s="1175"/>
      <c r="AM14" s="1175"/>
      <c r="AN14" s="1176"/>
      <c r="AO14" s="315">
        <v>48444</v>
      </c>
      <c r="AP14" s="315">
        <v>8267</v>
      </c>
      <c r="AQ14" s="316">
        <v>6581</v>
      </c>
      <c r="AR14" s="317">
        <v>25.6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500</v>
      </c>
      <c r="AL15" s="1175"/>
      <c r="AM15" s="1175"/>
      <c r="AN15" s="1176"/>
      <c r="AO15" s="315">
        <v>41437</v>
      </c>
      <c r="AP15" s="315">
        <v>7071</v>
      </c>
      <c r="AQ15" s="316">
        <v>3467</v>
      </c>
      <c r="AR15" s="317">
        <v>104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501</v>
      </c>
      <c r="AL16" s="1178"/>
      <c r="AM16" s="1178"/>
      <c r="AN16" s="1179"/>
      <c r="AO16" s="315">
        <v>-124696</v>
      </c>
      <c r="AP16" s="315">
        <v>-21279</v>
      </c>
      <c r="AQ16" s="316">
        <v>-13853</v>
      </c>
      <c r="AR16" s="317">
        <v>53.6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1767384</v>
      </c>
      <c r="AP17" s="315">
        <v>301601</v>
      </c>
      <c r="AQ17" s="316">
        <v>177914</v>
      </c>
      <c r="AR17" s="317">
        <v>69.5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503</v>
      </c>
      <c r="AP20" s="323" t="s">
        <v>504</v>
      </c>
      <c r="AQ20" s="324" t="s">
        <v>505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506</v>
      </c>
      <c r="AL21" s="1170"/>
      <c r="AM21" s="1170"/>
      <c r="AN21" s="1171"/>
      <c r="AO21" s="327">
        <v>26.96</v>
      </c>
      <c r="AP21" s="328">
        <v>15.77</v>
      </c>
      <c r="AQ21" s="329">
        <v>11.19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507</v>
      </c>
      <c r="AL22" s="1170"/>
      <c r="AM22" s="1170"/>
      <c r="AN22" s="1171"/>
      <c r="AO22" s="332">
        <v>98.9</v>
      </c>
      <c r="AP22" s="333">
        <v>96</v>
      </c>
      <c r="AQ22" s="334">
        <v>2.9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488</v>
      </c>
      <c r="AP30" s="303"/>
      <c r="AQ30" s="304" t="s">
        <v>489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490</v>
      </c>
      <c r="AQ31" s="310" t="s">
        <v>491</v>
      </c>
      <c r="AR31" s="311" t="s">
        <v>492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511</v>
      </c>
      <c r="AL32" s="1186"/>
      <c r="AM32" s="1186"/>
      <c r="AN32" s="1187"/>
      <c r="AO32" s="342">
        <v>871671</v>
      </c>
      <c r="AP32" s="342">
        <v>148749</v>
      </c>
      <c r="AQ32" s="343">
        <v>107318</v>
      </c>
      <c r="AR32" s="344">
        <v>38.6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512</v>
      </c>
      <c r="AL33" s="1186"/>
      <c r="AM33" s="1186"/>
      <c r="AN33" s="1187"/>
      <c r="AO33" s="342" t="s">
        <v>498</v>
      </c>
      <c r="AP33" s="342" t="s">
        <v>498</v>
      </c>
      <c r="AQ33" s="343">
        <v>192</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513</v>
      </c>
      <c r="AL34" s="1186"/>
      <c r="AM34" s="1186"/>
      <c r="AN34" s="1187"/>
      <c r="AO34" s="342" t="s">
        <v>498</v>
      </c>
      <c r="AP34" s="342" t="s">
        <v>498</v>
      </c>
      <c r="AQ34" s="343">
        <v>281</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514</v>
      </c>
      <c r="AL35" s="1186"/>
      <c r="AM35" s="1186"/>
      <c r="AN35" s="1187"/>
      <c r="AO35" s="342">
        <v>223359</v>
      </c>
      <c r="AP35" s="342">
        <v>38116</v>
      </c>
      <c r="AQ35" s="343">
        <v>22732</v>
      </c>
      <c r="AR35" s="344">
        <v>67.7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515</v>
      </c>
      <c r="AL36" s="1186"/>
      <c r="AM36" s="1186"/>
      <c r="AN36" s="1187"/>
      <c r="AO36" s="342">
        <v>9728</v>
      </c>
      <c r="AP36" s="342">
        <v>1660</v>
      </c>
      <c r="AQ36" s="343">
        <v>3735</v>
      </c>
      <c r="AR36" s="344">
        <v>-55.6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516</v>
      </c>
      <c r="AL37" s="1186"/>
      <c r="AM37" s="1186"/>
      <c r="AN37" s="1187"/>
      <c r="AO37" s="342">
        <v>21607</v>
      </c>
      <c r="AP37" s="342">
        <v>3687</v>
      </c>
      <c r="AQ37" s="343">
        <v>1596</v>
      </c>
      <c r="AR37" s="344">
        <v>131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517</v>
      </c>
      <c r="AL38" s="1189"/>
      <c r="AM38" s="1189"/>
      <c r="AN38" s="1190"/>
      <c r="AO38" s="345" t="s">
        <v>498</v>
      </c>
      <c r="AP38" s="345" t="s">
        <v>498</v>
      </c>
      <c r="AQ38" s="346">
        <v>19</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518</v>
      </c>
      <c r="AL39" s="1189"/>
      <c r="AM39" s="1189"/>
      <c r="AN39" s="1190"/>
      <c r="AO39" s="342">
        <v>-40257</v>
      </c>
      <c r="AP39" s="342">
        <v>-6870</v>
      </c>
      <c r="AQ39" s="343">
        <v>-5126</v>
      </c>
      <c r="AR39" s="344">
        <v>34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519</v>
      </c>
      <c r="AL40" s="1186"/>
      <c r="AM40" s="1186"/>
      <c r="AN40" s="1187"/>
      <c r="AO40" s="342">
        <v>-712601</v>
      </c>
      <c r="AP40" s="342">
        <v>-121604</v>
      </c>
      <c r="AQ40" s="343">
        <v>-92432</v>
      </c>
      <c r="AR40" s="344">
        <v>31.6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373507</v>
      </c>
      <c r="AP41" s="342">
        <v>63738</v>
      </c>
      <c r="AQ41" s="343">
        <v>38314</v>
      </c>
      <c r="AR41" s="344">
        <v>66.400000000000006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488</v>
      </c>
      <c r="AN49" s="1182" t="s">
        <v>523</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524</v>
      </c>
      <c r="AO50" s="359" t="s">
        <v>525</v>
      </c>
      <c r="AP50" s="360" t="s">
        <v>526</v>
      </c>
      <c r="AQ50" s="361" t="s">
        <v>527</v>
      </c>
      <c r="AR50" s="362" t="s">
        <v>528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529</v>
      </c>
      <c r="AL51" s="355"/>
      <c r="AM51" s="363">
        <v>1270421</v>
      </c>
      <c r="AN51" s="364">
        <v>202232</v>
      </c>
      <c r="AO51" s="365">
        <v>42.9</v>
      </c>
      <c r="AP51" s="366">
        <v>175675</v>
      </c>
      <c r="AQ51" s="367">
        <v>0.6</v>
      </c>
      <c r="AR51" s="368">
        <v>42.3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530</v>
      </c>
      <c r="AM52" s="371">
        <v>801724</v>
      </c>
      <c r="AN52" s="372">
        <v>127622</v>
      </c>
      <c r="AO52" s="373">
        <v>22.9</v>
      </c>
      <c r="AP52" s="374">
        <v>87698</v>
      </c>
      <c r="AQ52" s="375">
        <v>10</v>
      </c>
      <c r="AR52" s="376">
        <v>12.9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531</v>
      </c>
      <c r="AL53" s="355"/>
      <c r="AM53" s="363">
        <v>896778</v>
      </c>
      <c r="AN53" s="364">
        <v>144782</v>
      </c>
      <c r="AO53" s="365">
        <v>-28.4</v>
      </c>
      <c r="AP53" s="366">
        <v>162193</v>
      </c>
      <c r="AQ53" s="367">
        <v>-7.7</v>
      </c>
      <c r="AR53" s="368">
        <v>-20.7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530</v>
      </c>
      <c r="AM54" s="371">
        <v>553193</v>
      </c>
      <c r="AN54" s="372">
        <v>89311</v>
      </c>
      <c r="AO54" s="373">
        <v>-30</v>
      </c>
      <c r="AP54" s="374">
        <v>79985</v>
      </c>
      <c r="AQ54" s="375">
        <v>-8.8000000000000007</v>
      </c>
      <c r="AR54" s="376">
        <v>-21.2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532</v>
      </c>
      <c r="AL55" s="355"/>
      <c r="AM55" s="363">
        <v>871660</v>
      </c>
      <c r="AN55" s="364">
        <v>142872</v>
      </c>
      <c r="AO55" s="365">
        <v>-1.3</v>
      </c>
      <c r="AP55" s="366">
        <v>168868</v>
      </c>
      <c r="AQ55" s="367">
        <v>4.0999999999999996</v>
      </c>
      <c r="AR55" s="368">
        <v>-5.4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530</v>
      </c>
      <c r="AM56" s="371">
        <v>605321</v>
      </c>
      <c r="AN56" s="372">
        <v>99217</v>
      </c>
      <c r="AO56" s="373">
        <v>11.1</v>
      </c>
      <c r="AP56" s="374">
        <v>79360</v>
      </c>
      <c r="AQ56" s="375">
        <v>-0.8</v>
      </c>
      <c r="AR56" s="376">
        <v>11.9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533</v>
      </c>
      <c r="AL57" s="355"/>
      <c r="AM57" s="363">
        <v>1964046</v>
      </c>
      <c r="AN57" s="364">
        <v>327505</v>
      </c>
      <c r="AO57" s="365">
        <v>129.19999999999999</v>
      </c>
      <c r="AP57" s="366">
        <v>202870</v>
      </c>
      <c r="AQ57" s="367">
        <v>20.100000000000001</v>
      </c>
      <c r="AR57" s="368">
        <v>109.1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530</v>
      </c>
      <c r="AM58" s="371">
        <v>1051412</v>
      </c>
      <c r="AN58" s="372">
        <v>175323</v>
      </c>
      <c r="AO58" s="373">
        <v>76.7</v>
      </c>
      <c r="AP58" s="374">
        <v>79735</v>
      </c>
      <c r="AQ58" s="375">
        <v>0.5</v>
      </c>
      <c r="AR58" s="376">
        <v>76.2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534</v>
      </c>
      <c r="AL59" s="355"/>
      <c r="AM59" s="363">
        <v>1962966</v>
      </c>
      <c r="AN59" s="364">
        <v>334977</v>
      </c>
      <c r="AO59" s="365">
        <v>2.2999999999999998</v>
      </c>
      <c r="AP59" s="366">
        <v>167497</v>
      </c>
      <c r="AQ59" s="367">
        <v>-17.399999999999999</v>
      </c>
      <c r="AR59" s="368">
        <v>19.7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530</v>
      </c>
      <c r="AM60" s="371">
        <v>1424986</v>
      </c>
      <c r="AN60" s="372">
        <v>243172</v>
      </c>
      <c r="AO60" s="373">
        <v>38.700000000000003</v>
      </c>
      <c r="AP60" s="374">
        <v>82571</v>
      </c>
      <c r="AQ60" s="375">
        <v>3.6</v>
      </c>
      <c r="AR60" s="376">
        <v>35.1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535</v>
      </c>
      <c r="AL61" s="377"/>
      <c r="AM61" s="378">
        <v>1393174</v>
      </c>
      <c r="AN61" s="379">
        <v>230474</v>
      </c>
      <c r="AO61" s="380">
        <v>28.9</v>
      </c>
      <c r="AP61" s="381">
        <v>175421</v>
      </c>
      <c r="AQ61" s="382">
        <v>-0.1</v>
      </c>
      <c r="AR61" s="368">
        <v>29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530</v>
      </c>
      <c r="AM62" s="371">
        <v>887327</v>
      </c>
      <c r="AN62" s="372">
        <v>146929</v>
      </c>
      <c r="AO62" s="373">
        <v>23.9</v>
      </c>
      <c r="AP62" s="374">
        <v>81870</v>
      </c>
      <c r="AQ62" s="375">
        <v>0.9</v>
      </c>
      <c r="AR62" s="376">
        <v>23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mjJTjN13dmdaVuQp8QECKJGSsRT13NYV4EV4SCAndQ04o1edYgzYHN+m9gq/vaSYwm/ezuNWZ7/vz7TvO2ZYRQ==" saltValue="iEocuqktKDS8/KjlWQ8G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6" zoomScaleNormal="100" zoomScaleSheetLayoutView="55" workbookViewId="0">
      <selection activeCell="AE89" sqref="AE89"/>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KmBm9+U8rTDqBd5bs18D8QOINv6wV98oISQeUXW7GiYhc9+wmdsW9Cr1GsIC8c6r+ZGxrZflaHh9ssG2tpSxA==" saltValue="5ZzyQWdjDBBB8+9RWcXq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73" zoomScaleNormal="100" zoomScaleSheetLayoutView="55" workbookViewId="0">
      <selection activeCell="AD88" sqref="AD88"/>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Jo7lIquD/aaxNjd6wc0/RzKIDn16/f28mG8QJybsQmh+mS0lwhocSMySe4TTlunYT8akIaFTFt/0nOpJWLilQ==" saltValue="T6zAnZX/1I3z5usP/ICN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194" t="s">
        <v>3</v>
      </c>
      <c r="D47" s="1194"/>
      <c r="E47" s="1195"/>
      <c r="F47" s="11">
        <v>27.86</v>
      </c>
      <c r="G47" s="12">
        <v>27.84</v>
      </c>
      <c r="H47" s="12">
        <v>30.01</v>
      </c>
      <c r="I47" s="12">
        <v>4.68</v>
      </c>
      <c r="J47" s="13">
        <v>6.68</v>
      </c>
    </row>
    <row r="48" spans="2:10" ht="57.75" customHeight="1">
      <c r="B48" s="14"/>
      <c r="C48" s="1196" t="s">
        <v>4</v>
      </c>
      <c r="D48" s="1196"/>
      <c r="E48" s="1197"/>
      <c r="F48" s="15">
        <v>1.92</v>
      </c>
      <c r="G48" s="16">
        <v>2.42</v>
      </c>
      <c r="H48" s="16">
        <v>2.2200000000000002</v>
      </c>
      <c r="I48" s="16">
        <v>2.17</v>
      </c>
      <c r="J48" s="17">
        <v>2.74</v>
      </c>
    </row>
    <row r="49" spans="2:10" ht="57.75" customHeight="1" thickBot="1">
      <c r="B49" s="18"/>
      <c r="C49" s="1198" t="s">
        <v>5</v>
      </c>
      <c r="D49" s="1198"/>
      <c r="E49" s="1199"/>
      <c r="F49" s="19">
        <v>2.85</v>
      </c>
      <c r="G49" s="20">
        <v>1.44</v>
      </c>
      <c r="H49" s="20">
        <v>0.86</v>
      </c>
      <c r="I49" s="20" t="s">
        <v>544</v>
      </c>
      <c r="J49" s="21">
        <v>2.2799999999999998</v>
      </c>
    </row>
    <row r="50" spans="2:10" ht="13.5" customHeight="1"/>
    <row r="51" spans="2:10" ht="13.5" hidden="1" customHeight="1"/>
    <row r="52" spans="2:10" ht="13.5" hidden="1" customHeight="1"/>
    <row r="53" spans="2:10" ht="13.5" hidden="1" customHeight="1"/>
  </sheetData>
  <sheetProtection algorithmName="SHA-512" hashValue="8h9DUP/jD9qbHPdockzIRVbdbCkwapo1gKwpAxO/YZfxTyEQt398kGUQzbZKvhU3/RjsMXR3ZsIV5a86qKp0UA==" saltValue="gecsw7vtt2dumSElcXSV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春日 良太</cp:lastModifiedBy>
  <dcterms:created xsi:type="dcterms:W3CDTF">2020-02-10T02:12:32Z</dcterms:created>
  <dcterms:modified xsi:type="dcterms:W3CDTF">2020-02-26T02:03:21Z</dcterms:modified>
  <cp:category/>
</cp:coreProperties>
</file>